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05" windowHeight="8100" activeTab="3"/>
  </bookViews>
  <sheets>
    <sheet name="縦→横" sheetId="1" r:id="rId1"/>
    <sheet name="横→縦" sheetId="2" r:id="rId2"/>
    <sheet name="6桁→3桁" sheetId="3" r:id="rId3"/>
    <sheet name="K&amp;ΔK" sheetId="4" r:id="rId4"/>
  </sheets>
  <definedNames/>
  <calcPr fullCalcOnLoad="1"/>
</workbook>
</file>

<file path=xl/sharedStrings.xml><?xml version="1.0" encoding="utf-8"?>
<sst xmlns="http://schemas.openxmlformats.org/spreadsheetml/2006/main" count="183" uniqueCount="172">
  <si>
    <r>
      <t>A</t>
    </r>
    <r>
      <rPr>
        <sz val="9"/>
        <rFont val="Arial"/>
        <family val="2"/>
      </rPr>
      <t>01</t>
    </r>
  </si>
  <si>
    <r>
      <t>A</t>
    </r>
    <r>
      <rPr>
        <sz val="9"/>
        <rFont val="Arial"/>
        <family val="2"/>
      </rPr>
      <t>02</t>
    </r>
  </si>
  <si>
    <r>
      <t>A</t>
    </r>
    <r>
      <rPr>
        <sz val="9"/>
        <rFont val="Arial"/>
        <family val="2"/>
      </rPr>
      <t>03</t>
    </r>
  </si>
  <si>
    <r>
      <t>A</t>
    </r>
    <r>
      <rPr>
        <sz val="9"/>
        <rFont val="Arial"/>
        <family val="2"/>
      </rPr>
      <t>04</t>
    </r>
  </si>
  <si>
    <r>
      <t>A</t>
    </r>
    <r>
      <rPr>
        <sz val="9"/>
        <rFont val="Arial"/>
        <family val="2"/>
      </rPr>
      <t>05</t>
    </r>
  </si>
  <si>
    <r>
      <t>A</t>
    </r>
    <r>
      <rPr>
        <sz val="9"/>
        <rFont val="Arial"/>
        <family val="2"/>
      </rPr>
      <t>06</t>
    </r>
  </si>
  <si>
    <r>
      <t>A</t>
    </r>
    <r>
      <rPr>
        <sz val="9"/>
        <rFont val="Arial"/>
        <family val="2"/>
      </rPr>
      <t>07</t>
    </r>
  </si>
  <si>
    <r>
      <t>A</t>
    </r>
    <r>
      <rPr>
        <sz val="9"/>
        <rFont val="Arial"/>
        <family val="2"/>
      </rPr>
      <t>08</t>
    </r>
  </si>
  <si>
    <r>
      <t>A</t>
    </r>
    <r>
      <rPr>
        <sz val="9"/>
        <rFont val="Arial"/>
        <family val="2"/>
      </rPr>
      <t>09</t>
    </r>
  </si>
  <si>
    <r>
      <t>A</t>
    </r>
    <r>
      <rPr>
        <sz val="9"/>
        <rFont val="Arial"/>
        <family val="2"/>
      </rPr>
      <t>10</t>
    </r>
  </si>
  <si>
    <r>
      <t>A</t>
    </r>
    <r>
      <rPr>
        <sz val="9"/>
        <rFont val="Arial"/>
        <family val="2"/>
      </rPr>
      <t>11</t>
    </r>
  </si>
  <si>
    <r>
      <t>A</t>
    </r>
    <r>
      <rPr>
        <sz val="9"/>
        <rFont val="Arial"/>
        <family val="2"/>
      </rPr>
      <t>12</t>
    </r>
  </si>
  <si>
    <r>
      <t>A</t>
    </r>
    <r>
      <rPr>
        <sz val="9"/>
        <rFont val="Arial"/>
        <family val="2"/>
      </rPr>
      <t>13</t>
    </r>
  </si>
  <si>
    <r>
      <t>A</t>
    </r>
    <r>
      <rPr>
        <sz val="9"/>
        <rFont val="Arial"/>
        <family val="2"/>
      </rPr>
      <t>14</t>
    </r>
  </si>
  <si>
    <r>
      <t>A</t>
    </r>
    <r>
      <rPr>
        <sz val="9"/>
        <rFont val="Arial"/>
        <family val="2"/>
      </rPr>
      <t>15</t>
    </r>
  </si>
  <si>
    <r>
      <t>A</t>
    </r>
    <r>
      <rPr>
        <sz val="9"/>
        <rFont val="Arial"/>
        <family val="2"/>
      </rPr>
      <t>16</t>
    </r>
  </si>
  <si>
    <r>
      <t>A</t>
    </r>
    <r>
      <rPr>
        <sz val="9"/>
        <rFont val="Arial"/>
        <family val="2"/>
      </rPr>
      <t>17</t>
    </r>
  </si>
  <si>
    <r>
      <t>A</t>
    </r>
    <r>
      <rPr>
        <sz val="9"/>
        <rFont val="Arial"/>
        <family val="2"/>
      </rPr>
      <t>18</t>
    </r>
  </si>
  <si>
    <r>
      <t>A</t>
    </r>
    <r>
      <rPr>
        <sz val="9"/>
        <rFont val="Arial"/>
        <family val="2"/>
      </rPr>
      <t>19</t>
    </r>
  </si>
  <si>
    <r>
      <t>A</t>
    </r>
    <r>
      <rPr>
        <sz val="9"/>
        <rFont val="Arial"/>
        <family val="2"/>
      </rPr>
      <t>20</t>
    </r>
  </si>
  <si>
    <r>
      <t>H</t>
    </r>
    <r>
      <rPr>
        <sz val="9"/>
        <rFont val="ＭＳ Ｐゴシック"/>
        <family val="3"/>
      </rPr>
      <t>列にはE列とF列を合わせて6桁にしたものが入ります。</t>
    </r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</si>
  <si>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</si>
  <si>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</si>
  <si>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</si>
  <si>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</si>
  <si>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</si>
  <si>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</si>
  <si>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</si>
  <si>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</si>
  <si>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</si>
  <si>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</si>
  <si>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</si>
  <si>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</si>
  <si>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</si>
  <si>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</si>
  <si>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</si>
  <si>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</si>
  <si>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</si>
  <si>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</si>
  <si>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</si>
  <si>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</si>
  <si>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r>
      <t>B</t>
    </r>
    <r>
      <rPr>
        <sz val="9"/>
        <rFont val="ＭＳ Ｐゴシック"/>
        <family val="3"/>
      </rPr>
      <t>列とC列に入れたalleleはF列で自動的に縦に並び替えられます。</t>
    </r>
  </si>
  <si>
    <r>
      <t>A</t>
    </r>
    <r>
      <rPr>
        <sz val="9"/>
        <rFont val="ＭＳ Ｐゴシック"/>
        <family val="3"/>
      </rPr>
      <t>列に入れた個体番号もそのままE列にコピーされます。</t>
    </r>
  </si>
  <si>
    <r>
      <t>A</t>
    </r>
    <r>
      <rPr>
        <sz val="9"/>
        <rFont val="ＭＳ Ｐゴシック"/>
        <family val="3"/>
      </rPr>
      <t>列に入れた個体番号もそのままD列にコピーされます。</t>
    </r>
  </si>
  <si>
    <r>
      <t>B</t>
    </r>
    <r>
      <rPr>
        <sz val="9"/>
        <rFont val="ＭＳ Ｐゴシック"/>
        <family val="3"/>
      </rPr>
      <t>列に入れたalleleはE列とF列で自動的に横に並び替えられます。</t>
    </r>
  </si>
  <si>
    <t>※注</t>
  </si>
  <si>
    <t>出力された結果をコピーする場合は、[形式を選択して貼り付け]で、[値]を選んでください。</t>
  </si>
  <si>
    <t>：</t>
  </si>
  <si>
    <r>
      <t>A</t>
    </r>
    <r>
      <rPr>
        <sz val="9"/>
        <rFont val="ＭＳ Ｐゴシック"/>
        <family val="3"/>
      </rPr>
      <t>列に入れられた6桁の数値はC列とD列で自動的に3桁と3桁に分けられます。</t>
    </r>
  </si>
  <si>
    <t>：</t>
  </si>
  <si>
    <r>
      <t>A</t>
    </r>
    <r>
      <rPr>
        <sz val="9"/>
        <rFont val="Arial"/>
        <family val="2"/>
      </rPr>
      <t>21</t>
    </r>
  </si>
  <si>
    <r>
      <t>A</t>
    </r>
    <r>
      <rPr>
        <sz val="9"/>
        <rFont val="Arial"/>
        <family val="2"/>
      </rPr>
      <t>22</t>
    </r>
  </si>
  <si>
    <r>
      <t>A</t>
    </r>
    <r>
      <rPr>
        <sz val="9"/>
        <rFont val="Arial"/>
        <family val="2"/>
      </rPr>
      <t>23</t>
    </r>
  </si>
  <si>
    <r>
      <t>A</t>
    </r>
    <r>
      <rPr>
        <sz val="9"/>
        <rFont val="Arial"/>
        <family val="2"/>
      </rPr>
      <t>24</t>
    </r>
  </si>
  <si>
    <r>
      <t>A</t>
    </r>
    <r>
      <rPr>
        <sz val="9"/>
        <rFont val="Arial"/>
        <family val="2"/>
      </rPr>
      <t>25</t>
    </r>
  </si>
  <si>
    <r>
      <t>A</t>
    </r>
    <r>
      <rPr>
        <sz val="9"/>
        <rFont val="Arial"/>
        <family val="2"/>
      </rPr>
      <t>26</t>
    </r>
  </si>
  <si>
    <r>
      <t>A</t>
    </r>
    <r>
      <rPr>
        <sz val="9"/>
        <rFont val="Arial"/>
        <family val="2"/>
      </rPr>
      <t>27</t>
    </r>
  </si>
  <si>
    <r>
      <t>A</t>
    </r>
    <r>
      <rPr>
        <sz val="9"/>
        <rFont val="Arial"/>
        <family val="2"/>
      </rPr>
      <t>28</t>
    </r>
  </si>
  <si>
    <r>
      <t>A</t>
    </r>
    <r>
      <rPr>
        <sz val="9"/>
        <rFont val="Arial"/>
        <family val="2"/>
      </rPr>
      <t>29</t>
    </r>
  </si>
  <si>
    <r>
      <t>A</t>
    </r>
    <r>
      <rPr>
        <sz val="9"/>
        <rFont val="Arial"/>
        <family val="2"/>
      </rPr>
      <t>30</t>
    </r>
  </si>
  <si>
    <r>
      <t>A</t>
    </r>
    <r>
      <rPr>
        <sz val="9"/>
        <rFont val="Arial"/>
        <family val="2"/>
      </rPr>
      <t>31</t>
    </r>
  </si>
  <si>
    <r>
      <t>A</t>
    </r>
    <r>
      <rPr>
        <sz val="9"/>
        <rFont val="Arial"/>
        <family val="2"/>
      </rPr>
      <t>32</t>
    </r>
  </si>
  <si>
    <r>
      <t>A</t>
    </r>
    <r>
      <rPr>
        <sz val="9"/>
        <rFont val="Arial"/>
        <family val="2"/>
      </rPr>
      <t>33</t>
    </r>
  </si>
  <si>
    <r>
      <t>A</t>
    </r>
    <r>
      <rPr>
        <sz val="9"/>
        <rFont val="Arial"/>
        <family val="2"/>
      </rPr>
      <t>34</t>
    </r>
  </si>
  <si>
    <r>
      <t>A</t>
    </r>
    <r>
      <rPr>
        <sz val="9"/>
        <rFont val="Arial"/>
        <family val="2"/>
      </rPr>
      <t>35</t>
    </r>
  </si>
  <si>
    <r>
      <t>A</t>
    </r>
    <r>
      <rPr>
        <sz val="9"/>
        <rFont val="Arial"/>
        <family val="2"/>
      </rPr>
      <t>36</t>
    </r>
  </si>
  <si>
    <r>
      <t>A</t>
    </r>
    <r>
      <rPr>
        <sz val="9"/>
        <rFont val="Arial"/>
        <family val="2"/>
      </rPr>
      <t>37</t>
    </r>
  </si>
  <si>
    <r>
      <t>A</t>
    </r>
    <r>
      <rPr>
        <sz val="9"/>
        <rFont val="Arial"/>
        <family val="2"/>
      </rPr>
      <t>38</t>
    </r>
  </si>
  <si>
    <r>
      <t>A</t>
    </r>
    <r>
      <rPr>
        <sz val="9"/>
        <rFont val="Arial"/>
        <family val="2"/>
      </rPr>
      <t>39</t>
    </r>
  </si>
  <si>
    <r>
      <t>A</t>
    </r>
    <r>
      <rPr>
        <sz val="9"/>
        <rFont val="Arial"/>
        <family val="2"/>
      </rPr>
      <t>40</t>
    </r>
  </si>
  <si>
    <r>
      <t>A</t>
    </r>
    <r>
      <rPr>
        <sz val="9"/>
        <rFont val="Arial"/>
        <family val="2"/>
      </rPr>
      <t>41</t>
    </r>
  </si>
  <si>
    <r>
      <t>A</t>
    </r>
    <r>
      <rPr>
        <sz val="9"/>
        <rFont val="Arial"/>
        <family val="2"/>
      </rPr>
      <t>42</t>
    </r>
  </si>
  <si>
    <r>
      <t>A</t>
    </r>
    <r>
      <rPr>
        <sz val="9"/>
        <rFont val="Arial"/>
        <family val="2"/>
      </rPr>
      <t>43</t>
    </r>
  </si>
  <si>
    <r>
      <t>A</t>
    </r>
    <r>
      <rPr>
        <sz val="9"/>
        <rFont val="Arial"/>
        <family val="2"/>
      </rPr>
      <t>44</t>
    </r>
  </si>
  <si>
    <r>
      <t>A</t>
    </r>
    <r>
      <rPr>
        <sz val="9"/>
        <rFont val="Arial"/>
        <family val="2"/>
      </rPr>
      <t>45</t>
    </r>
  </si>
  <si>
    <r>
      <t>A</t>
    </r>
    <r>
      <rPr>
        <sz val="9"/>
        <rFont val="Arial"/>
        <family val="2"/>
      </rPr>
      <t>46</t>
    </r>
  </si>
  <si>
    <r>
      <t>A</t>
    </r>
    <r>
      <rPr>
        <sz val="9"/>
        <rFont val="Arial"/>
        <family val="2"/>
      </rPr>
      <t>47</t>
    </r>
  </si>
  <si>
    <r>
      <t>A</t>
    </r>
    <r>
      <rPr>
        <sz val="9"/>
        <rFont val="Arial"/>
        <family val="2"/>
      </rPr>
      <t>48</t>
    </r>
  </si>
  <si>
    <r>
      <t>A</t>
    </r>
    <r>
      <rPr>
        <sz val="9"/>
        <rFont val="Arial"/>
        <family val="2"/>
      </rPr>
      <t>49</t>
    </r>
  </si>
  <si>
    <r>
      <t>A</t>
    </r>
    <r>
      <rPr>
        <sz val="9"/>
        <rFont val="Arial"/>
        <family val="2"/>
      </rPr>
      <t>50</t>
    </r>
  </si>
  <si>
    <r>
      <t>A</t>
    </r>
    <r>
      <rPr>
        <sz val="9"/>
        <rFont val="Arial"/>
        <family val="2"/>
      </rPr>
      <t>51</t>
    </r>
  </si>
  <si>
    <r>
      <t>A</t>
    </r>
    <r>
      <rPr>
        <sz val="9"/>
        <rFont val="Arial"/>
        <family val="2"/>
      </rPr>
      <t>52</t>
    </r>
  </si>
  <si>
    <r>
      <t>A</t>
    </r>
    <r>
      <rPr>
        <sz val="9"/>
        <rFont val="Arial"/>
        <family val="2"/>
      </rPr>
      <t>53</t>
    </r>
  </si>
  <si>
    <r>
      <t>A</t>
    </r>
    <r>
      <rPr>
        <sz val="9"/>
        <rFont val="Arial"/>
        <family val="2"/>
      </rPr>
      <t>54</t>
    </r>
  </si>
  <si>
    <r>
      <t>A</t>
    </r>
    <r>
      <rPr>
        <sz val="9"/>
        <rFont val="Arial"/>
        <family val="2"/>
      </rPr>
      <t>55</t>
    </r>
  </si>
  <si>
    <r>
      <t>A</t>
    </r>
    <r>
      <rPr>
        <sz val="9"/>
        <rFont val="Arial"/>
        <family val="2"/>
      </rPr>
      <t>56</t>
    </r>
  </si>
  <si>
    <r>
      <t>A</t>
    </r>
    <r>
      <rPr>
        <sz val="9"/>
        <rFont val="Arial"/>
        <family val="2"/>
      </rPr>
      <t>57</t>
    </r>
  </si>
  <si>
    <r>
      <t>A</t>
    </r>
    <r>
      <rPr>
        <sz val="9"/>
        <rFont val="Arial"/>
        <family val="2"/>
      </rPr>
      <t>58</t>
    </r>
  </si>
  <si>
    <r>
      <t>A</t>
    </r>
    <r>
      <rPr>
        <sz val="9"/>
        <rFont val="Arial"/>
        <family val="2"/>
      </rPr>
      <t>59</t>
    </r>
  </si>
  <si>
    <r>
      <t>A</t>
    </r>
    <r>
      <rPr>
        <sz val="9"/>
        <rFont val="Arial"/>
        <family val="2"/>
      </rPr>
      <t>60</t>
    </r>
  </si>
  <si>
    <r>
      <t>A</t>
    </r>
    <r>
      <rPr>
        <sz val="9"/>
        <rFont val="Arial"/>
        <family val="2"/>
      </rPr>
      <t>61</t>
    </r>
  </si>
  <si>
    <r>
      <t>A</t>
    </r>
    <r>
      <rPr>
        <sz val="9"/>
        <rFont val="Arial"/>
        <family val="2"/>
      </rPr>
      <t>62</t>
    </r>
  </si>
  <si>
    <r>
      <t>A</t>
    </r>
    <r>
      <rPr>
        <sz val="9"/>
        <rFont val="Arial"/>
        <family val="2"/>
      </rPr>
      <t>63</t>
    </r>
  </si>
  <si>
    <r>
      <t>A</t>
    </r>
    <r>
      <rPr>
        <sz val="9"/>
        <rFont val="Arial"/>
        <family val="2"/>
      </rPr>
      <t>64</t>
    </r>
  </si>
  <si>
    <r>
      <t>A</t>
    </r>
    <r>
      <rPr>
        <sz val="9"/>
        <rFont val="Arial"/>
        <family val="2"/>
      </rPr>
      <t>65</t>
    </r>
  </si>
  <si>
    <r>
      <t>A</t>
    </r>
    <r>
      <rPr>
        <sz val="9"/>
        <rFont val="Arial"/>
        <family val="2"/>
      </rPr>
      <t>66</t>
    </r>
  </si>
  <si>
    <r>
      <t>A</t>
    </r>
    <r>
      <rPr>
        <sz val="9"/>
        <rFont val="Arial"/>
        <family val="2"/>
      </rPr>
      <t>67</t>
    </r>
  </si>
  <si>
    <r>
      <t>A</t>
    </r>
    <r>
      <rPr>
        <sz val="9"/>
        <rFont val="Arial"/>
        <family val="2"/>
      </rPr>
      <t>68</t>
    </r>
  </si>
  <si>
    <r>
      <t>A</t>
    </r>
    <r>
      <rPr>
        <sz val="9"/>
        <rFont val="Arial"/>
        <family val="2"/>
      </rPr>
      <t>69</t>
    </r>
  </si>
  <si>
    <r>
      <t>A</t>
    </r>
    <r>
      <rPr>
        <sz val="9"/>
        <rFont val="Arial"/>
        <family val="2"/>
      </rPr>
      <t>70</t>
    </r>
  </si>
  <si>
    <r>
      <t>A</t>
    </r>
    <r>
      <rPr>
        <sz val="9"/>
        <rFont val="Arial"/>
        <family val="2"/>
      </rPr>
      <t>71</t>
    </r>
  </si>
  <si>
    <r>
      <t>A</t>
    </r>
    <r>
      <rPr>
        <sz val="9"/>
        <rFont val="Arial"/>
        <family val="2"/>
      </rPr>
      <t>72</t>
    </r>
  </si>
  <si>
    <r>
      <t>A</t>
    </r>
    <r>
      <rPr>
        <sz val="9"/>
        <rFont val="Arial"/>
        <family val="2"/>
      </rPr>
      <t>73</t>
    </r>
  </si>
  <si>
    <r>
      <t>A</t>
    </r>
    <r>
      <rPr>
        <sz val="9"/>
        <rFont val="Arial"/>
        <family val="2"/>
      </rPr>
      <t>74</t>
    </r>
  </si>
  <si>
    <t>新しい行を挿入したりすると、正しく計算されないかも知れません。</t>
  </si>
  <si>
    <t>L(K)</t>
  </si>
  <si>
    <t>L'(K)</t>
  </si>
  <si>
    <t>L''(K)</t>
  </si>
  <si>
    <t>ave</t>
  </si>
  <si>
    <t>sd</t>
  </si>
  <si>
    <t>L'(K)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</si>
  <si>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</si>
  <si>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</si>
  <si>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</si>
  <si>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</si>
  <si>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</si>
  <si>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</si>
  <si>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</si>
  <si>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</si>
  <si>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</si>
  <si>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</si>
  <si>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</si>
  <si>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</si>
  <si>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</si>
  <si>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</si>
  <si>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</si>
  <si>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</si>
  <si>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</si>
  <si>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</si>
  <si>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</si>
  <si>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</si>
  <si>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</si>
  <si>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</si>
  <si>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</si>
  <si>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</si>
  <si>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</si>
  <si>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</si>
  <si>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</si>
  <si>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</si>
  <si>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</si>
  <si>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</si>
  <si>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</si>
  <si>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</si>
  <si>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</si>
  <si>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</si>
  <si>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</si>
  <si>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</si>
  <si>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</si>
  <si>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</si>
  <si>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</si>
  <si>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</si>
  <si>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</si>
  <si>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</si>
  <si>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</si>
  <si>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</si>
  <si>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</si>
  <si>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</si>
  <si>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</si>
  <si>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</si>
  <si>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</si>
  <si>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</si>
  <si>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</si>
  <si>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</si>
  <si>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</si>
  <si>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</si>
  <si>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：</t>
  </si>
  <si>
    <t>出力された結果をコピーする場合は、[形式を選択して貼り付け]で、[値]を選んでください。</t>
  </si>
  <si>
    <t>ΔK</t>
  </si>
  <si>
    <t>L(K)</t>
  </si>
  <si>
    <t>ave</t>
  </si>
  <si>
    <t>→このB列にSTRUCTUREのアウトプットの対数尤度LnP(D)を入力すると青いセルに各Kの対数尤度の平均値とかΔKの値が出てきます。
Kが25より大きい場合は最後の列（X列）を右へコピーしていけばいいです。
列を削除とかすると変なことになるかも。この列（A列）は削除可能。</t>
  </si>
  <si>
    <t>※あ、でもこれは各Kでの繰り返し数が10以下の場合のみ有効です。
以下の図の○で囲った数字。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</si>
</sst>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_ "/>
    <numFmt numFmtId="178" formatCode="General;General;"/>
    <numFmt numFmtId="179" formatCode="000000"/>
  </numFmts>
  <fonts count="10">
    <font>
      <sz val="9"/>
      <name val="Arial"/>
      <family val="2"/>
    </font>
    <font>
      <vertAlign val="superscript"/>
      <sz val="9.75"/>
      <name val="Arial"/>
      <family val="2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name val="Arial"/>
      <family val="2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0" borderId="0" xfId="20">
      <alignment vertical="center"/>
      <protection/>
    </xf>
    <xf numFmtId="0" fontId="5" fillId="0" borderId="0" xfId="20" applyFill="1">
      <alignment vertical="center"/>
      <protection/>
    </xf>
    <xf numFmtId="0" fontId="8" fillId="0" borderId="0" xfId="20" applyFont="1" applyFill="1">
      <alignment vertical="center"/>
      <protection/>
    </xf>
    <xf numFmtId="0" fontId="5" fillId="3" borderId="0" xfId="20" applyFont="1" applyFill="1">
      <alignment vertical="center"/>
      <protection/>
    </xf>
    <xf numFmtId="0" fontId="9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1</xdr:col>
      <xdr:colOff>457200</xdr:colOff>
      <xdr:row>43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0" y="5467350"/>
          <a:ext cx="2124075" cy="2419350"/>
          <a:chOff x="0" y="574"/>
          <a:chExt cx="223" cy="24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574"/>
            <a:ext cx="223" cy="2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Oval 2"/>
          <xdr:cNvSpPr>
            <a:spLocks/>
          </xdr:cNvSpPr>
        </xdr:nvSpPr>
        <xdr:spPr>
          <a:xfrm>
            <a:off x="133" y="742"/>
            <a:ext cx="39" cy="31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J7" sqref="J7"/>
    </sheetView>
  </sheetViews>
  <sheetFormatPr defaultColWidth="9.140625" defaultRowHeight="12"/>
  <cols>
    <col min="1" max="1" width="4.7109375" style="5" bestFit="1" customWidth="1"/>
    <col min="2" max="2" width="4.8515625" style="5" customWidth="1"/>
    <col min="3" max="3" width="4.28125" style="1" customWidth="1"/>
    <col min="4" max="4" width="4.7109375" style="0" bestFit="1" customWidth="1"/>
    <col min="5" max="6" width="4.7109375" style="1" bestFit="1" customWidth="1"/>
    <col min="7" max="7" width="4.28125" style="1" customWidth="1"/>
    <col min="8" max="8" width="7.7109375" style="1" bestFit="1" customWidth="1"/>
    <col min="9" max="16384" width="4.28125" style="1" customWidth="1"/>
  </cols>
  <sheetData>
    <row r="1" spans="2:8" ht="14.25" customHeight="1">
      <c r="B1" s="6"/>
      <c r="C1" s="3"/>
      <c r="D1" s="3"/>
      <c r="E1" s="3"/>
      <c r="H1" s="2"/>
    </row>
    <row r="2" spans="1:10" ht="12">
      <c r="A2" s="5" t="s">
        <v>0</v>
      </c>
      <c r="B2" s="5">
        <v>101</v>
      </c>
      <c r="D2" t="str">
        <f ca="1" t="shared" si="0" ref="D2:D21">INDIRECT("A"&amp;ROW(A1)*2)</f>
        <v>A01</v>
      </c>
      <c r="E2" s="1">
        <f aca="true" ca="1" t="shared" si="1" ref="E2:E65">OFFSET($B$2,(ROW()-2)*2,0)</f>
        <v>101</v>
      </c>
      <c r="F2" s="1">
        <f aca="true" ca="1" t="shared" si="2" ref="F2:F65">OFFSET($B$2,(ROW()-2)*2+1,0)</f>
        <v>102</v>
      </c>
      <c r="H2" s="1">
        <f aca="true" t="shared" si="3" ref="H2:H21">IF(F2="","",VALUE(E2&amp;F2))</f>
        <v>101102</v>
      </c>
      <c r="J2" s="1" t="s">
        <v>44</v>
      </c>
    </row>
    <row r="3" spans="2:10" ht="12">
      <c r="B3" s="5">
        <v>102</v>
      </c>
      <c r="D3" t="str">
        <f ca="1" t="shared" si="0"/>
        <v>A02</v>
      </c>
      <c r="E3" s="1">
        <f ca="1" t="shared" si="1"/>
        <v>103</v>
      </c>
      <c r="F3" s="1">
        <f ca="1" t="shared" si="2"/>
        <v>104</v>
      </c>
      <c r="H3" s="1">
        <f t="shared" si="3"/>
        <v>103104</v>
      </c>
      <c r="J3" s="1" t="s">
        <v>20</v>
      </c>
    </row>
    <row r="4" spans="1:10" ht="12">
      <c r="A4" s="5" t="s">
        <v>1</v>
      </c>
      <c r="B4" s="5">
        <v>103</v>
      </c>
      <c r="D4" t="str">
        <f ca="1" t="shared" si="0"/>
        <v>A03</v>
      </c>
      <c r="E4" s="1">
        <f ca="1" t="shared" si="1"/>
        <v>105</v>
      </c>
      <c r="F4" s="1">
        <f ca="1" t="shared" si="2"/>
        <v>106</v>
      </c>
      <c r="H4" s="1">
        <f t="shared" si="3"/>
        <v>105106</v>
      </c>
      <c r="J4" s="1" t="s">
        <v>43</v>
      </c>
    </row>
    <row r="5" spans="2:8" ht="12">
      <c r="B5" s="5">
        <v>104</v>
      </c>
      <c r="D5" t="str">
        <f ca="1" t="shared" si="0"/>
        <v>A04</v>
      </c>
      <c r="E5" s="1">
        <f ca="1" t="shared" si="1"/>
        <v>107</v>
      </c>
      <c r="F5" s="1">
        <f ca="1" t="shared" si="2"/>
        <v>108</v>
      </c>
      <c r="H5" s="1">
        <f t="shared" si="3"/>
        <v>107108</v>
      </c>
    </row>
    <row r="6" spans="1:10" ht="12">
      <c r="A6" s="5" t="s">
        <v>2</v>
      </c>
      <c r="B6" s="5">
        <v>105</v>
      </c>
      <c r="D6" t="str">
        <f ca="1" t="shared" si="0"/>
        <v>A05</v>
      </c>
      <c r="E6" s="1">
        <f ca="1" t="shared" si="1"/>
        <v>109</v>
      </c>
      <c r="F6" s="1">
        <f ca="1" t="shared" si="2"/>
        <v>110</v>
      </c>
      <c r="H6" s="1">
        <f t="shared" si="3"/>
        <v>109110</v>
      </c>
      <c r="J6" s="4" t="s">
        <v>45</v>
      </c>
    </row>
    <row r="7" spans="2:10" ht="12">
      <c r="B7" s="5">
        <v>106</v>
      </c>
      <c r="D7" t="str">
        <f ca="1" t="shared" si="0"/>
        <v>A06</v>
      </c>
      <c r="E7" s="1">
        <f ca="1" t="shared" si="1"/>
        <v>111</v>
      </c>
      <c r="F7" s="1">
        <f ca="1" t="shared" si="2"/>
        <v>112</v>
      </c>
      <c r="H7" s="1">
        <f t="shared" si="3"/>
        <v>111112</v>
      </c>
      <c r="J7" s="4" t="s">
        <v>104</v>
      </c>
    </row>
    <row r="8" spans="1:10" ht="12">
      <c r="A8" s="5" t="s">
        <v>3</v>
      </c>
      <c r="B8" s="5">
        <v>107</v>
      </c>
      <c r="D8" t="str">
        <f ca="1" t="shared" si="0"/>
        <v>A07</v>
      </c>
      <c r="E8" s="1">
        <f ca="1" t="shared" si="1"/>
        <v>113</v>
      </c>
      <c r="F8" s="1">
        <f ca="1" t="shared" si="2"/>
        <v>114</v>
      </c>
      <c r="H8" s="1">
        <f t="shared" si="3"/>
        <v>113114</v>
      </c>
      <c r="J8" s="4" t="s">
        <v>46</v>
      </c>
    </row>
    <row r="9" spans="2:8" ht="12">
      <c r="B9" s="5">
        <v>108</v>
      </c>
      <c r="D9" t="str">
        <f ca="1" t="shared" si="0"/>
        <v>A08</v>
      </c>
      <c r="E9" s="1">
        <f ca="1" t="shared" si="1"/>
        <v>115</v>
      </c>
      <c r="F9" s="1">
        <f ca="1" t="shared" si="2"/>
        <v>116</v>
      </c>
      <c r="H9" s="1">
        <f t="shared" si="3"/>
        <v>115116</v>
      </c>
    </row>
    <row r="10" spans="1:8" ht="12">
      <c r="A10" s="5" t="s">
        <v>4</v>
      </c>
      <c r="B10" s="5">
        <v>109</v>
      </c>
      <c r="D10" t="str">
        <f ca="1" t="shared" si="0"/>
        <v>A09</v>
      </c>
      <c r="E10" s="1">
        <f ca="1" t="shared" si="1"/>
        <v>117</v>
      </c>
      <c r="F10" s="1">
        <f ca="1" t="shared" si="2"/>
        <v>118</v>
      </c>
      <c r="H10" s="1">
        <f t="shared" si="3"/>
        <v>117118</v>
      </c>
    </row>
    <row r="11" spans="2:8" ht="12">
      <c r="B11" s="5">
        <v>110</v>
      </c>
      <c r="D11" t="str">
        <f ca="1" t="shared" si="0"/>
        <v>A10</v>
      </c>
      <c r="E11" s="1">
        <f ca="1" t="shared" si="1"/>
        <v>119</v>
      </c>
      <c r="F11" s="1">
        <f ca="1" t="shared" si="2"/>
        <v>120</v>
      </c>
      <c r="H11" s="1">
        <f t="shared" si="3"/>
        <v>119120</v>
      </c>
    </row>
    <row r="12" spans="1:8" ht="12">
      <c r="A12" s="5" t="s">
        <v>5</v>
      </c>
      <c r="B12" s="5">
        <v>111</v>
      </c>
      <c r="D12" t="str">
        <f ca="1" t="shared" si="0"/>
        <v>A11</v>
      </c>
      <c r="E12" s="1">
        <f ca="1" t="shared" si="1"/>
        <v>121</v>
      </c>
      <c r="F12" s="1">
        <f ca="1" t="shared" si="2"/>
        <v>122</v>
      </c>
      <c r="H12" s="1">
        <f t="shared" si="3"/>
        <v>121122</v>
      </c>
    </row>
    <row r="13" spans="2:8" ht="12">
      <c r="B13" s="5">
        <v>112</v>
      </c>
      <c r="D13" t="str">
        <f ca="1" t="shared" si="0"/>
        <v>A12</v>
      </c>
      <c r="E13" s="1">
        <f ca="1" t="shared" si="1"/>
        <v>123</v>
      </c>
      <c r="F13" s="1">
        <f ca="1" t="shared" si="2"/>
        <v>124</v>
      </c>
      <c r="H13" s="1">
        <f t="shared" si="3"/>
        <v>123124</v>
      </c>
    </row>
    <row r="14" spans="1:8" ht="12">
      <c r="A14" s="5" t="s">
        <v>6</v>
      </c>
      <c r="B14" s="5">
        <v>113</v>
      </c>
      <c r="D14" t="str">
        <f ca="1" t="shared" si="0"/>
        <v>A13</v>
      </c>
      <c r="E14" s="1">
        <f ca="1" t="shared" si="1"/>
        <v>125</v>
      </c>
      <c r="F14" s="1">
        <f ca="1" t="shared" si="2"/>
        <v>126</v>
      </c>
      <c r="H14" s="1">
        <f t="shared" si="3"/>
        <v>125126</v>
      </c>
    </row>
    <row r="15" spans="2:8" ht="12">
      <c r="B15" s="5">
        <v>114</v>
      </c>
      <c r="D15" t="str">
        <f ca="1" t="shared" si="0"/>
        <v>A14</v>
      </c>
      <c r="E15" s="1">
        <f ca="1" t="shared" si="1"/>
        <v>127</v>
      </c>
      <c r="F15" s="1">
        <f ca="1" t="shared" si="2"/>
        <v>128</v>
      </c>
      <c r="H15" s="1">
        <f t="shared" si="3"/>
        <v>127128</v>
      </c>
    </row>
    <row r="16" spans="1:8" ht="12">
      <c r="A16" s="5" t="s">
        <v>7</v>
      </c>
      <c r="B16" s="5">
        <v>115</v>
      </c>
      <c r="D16" t="str">
        <f ca="1" t="shared" si="0"/>
        <v>A15</v>
      </c>
      <c r="E16" s="1">
        <f ca="1" t="shared" si="1"/>
        <v>129</v>
      </c>
      <c r="F16" s="1">
        <f ca="1" t="shared" si="2"/>
        <v>130</v>
      </c>
      <c r="H16" s="1">
        <f t="shared" si="3"/>
        <v>129130</v>
      </c>
    </row>
    <row r="17" spans="2:8" ht="12">
      <c r="B17" s="5">
        <v>116</v>
      </c>
      <c r="D17" t="str">
        <f ca="1" t="shared" si="0"/>
        <v>A16</v>
      </c>
      <c r="E17" s="1">
        <f ca="1" t="shared" si="1"/>
        <v>131</v>
      </c>
      <c r="F17" s="1">
        <f ca="1" t="shared" si="2"/>
        <v>132</v>
      </c>
      <c r="H17" s="1">
        <f t="shared" si="3"/>
        <v>131132</v>
      </c>
    </row>
    <row r="18" spans="1:8" ht="12">
      <c r="A18" s="5" t="s">
        <v>8</v>
      </c>
      <c r="B18" s="5">
        <v>117</v>
      </c>
      <c r="D18" t="str">
        <f ca="1" t="shared" si="0"/>
        <v>A17</v>
      </c>
      <c r="E18" s="1">
        <f ca="1" t="shared" si="1"/>
        <v>133</v>
      </c>
      <c r="F18" s="1">
        <f ca="1" t="shared" si="2"/>
        <v>134</v>
      </c>
      <c r="H18" s="1">
        <f t="shared" si="3"/>
        <v>133134</v>
      </c>
    </row>
    <row r="19" spans="2:8" ht="12">
      <c r="B19" s="5">
        <v>118</v>
      </c>
      <c r="D19" t="str">
        <f ca="1" t="shared" si="0"/>
        <v>A18</v>
      </c>
      <c r="E19" s="1">
        <f ca="1" t="shared" si="1"/>
        <v>135</v>
      </c>
      <c r="F19" s="1">
        <f ca="1" t="shared" si="2"/>
        <v>136</v>
      </c>
      <c r="H19" s="1">
        <f t="shared" si="3"/>
        <v>135136</v>
      </c>
    </row>
    <row r="20" spans="1:8" ht="12">
      <c r="A20" s="5" t="s">
        <v>9</v>
      </c>
      <c r="B20" s="5">
        <v>119</v>
      </c>
      <c r="D20" t="str">
        <f ca="1" t="shared" si="0"/>
        <v>A19</v>
      </c>
      <c r="E20" s="1">
        <f ca="1" t="shared" si="1"/>
        <v>137</v>
      </c>
      <c r="F20" s="1">
        <f ca="1" t="shared" si="2"/>
        <v>138</v>
      </c>
      <c r="H20" s="1">
        <f t="shared" si="3"/>
        <v>137138</v>
      </c>
    </row>
    <row r="21" spans="2:8" ht="12">
      <c r="B21" s="5">
        <v>120</v>
      </c>
      <c r="D21" t="str">
        <f ca="1" t="shared" si="0"/>
        <v>A20</v>
      </c>
      <c r="E21" s="1">
        <f ca="1" t="shared" si="1"/>
        <v>139</v>
      </c>
      <c r="F21" s="1">
        <f ca="1" t="shared" si="2"/>
        <v>140</v>
      </c>
      <c r="H21" s="1">
        <f t="shared" si="3"/>
        <v>139140</v>
      </c>
    </row>
    <row r="22" spans="1:6" ht="12">
      <c r="A22" s="5" t="s">
        <v>10</v>
      </c>
      <c r="B22" s="5">
        <v>121</v>
      </c>
      <c r="D22" t="str">
        <f ca="1">INDIRECT("A"&amp;ROW(A21)*2)</f>
        <v>A21</v>
      </c>
      <c r="E22" s="1">
        <f ca="1" t="shared" si="1"/>
        <v>141</v>
      </c>
      <c r="F22" s="1">
        <f ca="1" t="shared" si="2"/>
        <v>142</v>
      </c>
    </row>
    <row r="23" spans="2:6" ht="12">
      <c r="B23" s="5">
        <v>122</v>
      </c>
      <c r="D23" t="str">
        <f ca="1" t="shared" si="4" ref="D23:D34">INDIRECT("A"&amp;ROW(A22)*2)</f>
        <v>A22</v>
      </c>
      <c r="E23" s="1">
        <f ca="1" t="shared" si="1"/>
        <v>143</v>
      </c>
      <c r="F23" s="1">
        <f ca="1" t="shared" si="2"/>
        <v>144</v>
      </c>
    </row>
    <row r="24" spans="1:6" ht="12">
      <c r="A24" s="5" t="s">
        <v>11</v>
      </c>
      <c r="B24" s="5">
        <v>123</v>
      </c>
      <c r="D24" t="str">
        <f ca="1" t="shared" si="4"/>
        <v>A23</v>
      </c>
      <c r="E24" s="1">
        <f ca="1" t="shared" si="1"/>
        <v>145</v>
      </c>
      <c r="F24" s="1">
        <f ca="1" t="shared" si="2"/>
        <v>146</v>
      </c>
    </row>
    <row r="25" spans="2:6" ht="12">
      <c r="B25" s="5">
        <v>124</v>
      </c>
      <c r="D25" t="str">
        <f ca="1" t="shared" si="4"/>
        <v>A24</v>
      </c>
      <c r="E25" s="1">
        <f ca="1" t="shared" si="1"/>
        <v>147</v>
      </c>
      <c r="F25" s="1">
        <f ca="1" t="shared" si="2"/>
        <v>148</v>
      </c>
    </row>
    <row r="26" spans="1:6" ht="12">
      <c r="A26" s="5" t="s">
        <v>12</v>
      </c>
      <c r="B26" s="5">
        <v>125</v>
      </c>
      <c r="D26" t="str">
        <f ca="1" t="shared" si="4"/>
        <v>A25</v>
      </c>
      <c r="E26" s="1">
        <f ca="1" t="shared" si="1"/>
        <v>149</v>
      </c>
      <c r="F26" s="1">
        <f ca="1" t="shared" si="2"/>
        <v>150</v>
      </c>
    </row>
    <row r="27" spans="2:6" ht="12">
      <c r="B27" s="5">
        <v>126</v>
      </c>
      <c r="D27" t="str">
        <f ca="1" t="shared" si="4"/>
        <v>A26</v>
      </c>
      <c r="E27" s="1">
        <f ca="1" t="shared" si="1"/>
        <v>151</v>
      </c>
      <c r="F27" s="1">
        <f ca="1" t="shared" si="2"/>
        <v>152</v>
      </c>
    </row>
    <row r="28" spans="1:6" ht="12">
      <c r="A28" s="5" t="s">
        <v>13</v>
      </c>
      <c r="B28" s="5">
        <v>127</v>
      </c>
      <c r="D28" t="str">
        <f ca="1" t="shared" si="4"/>
        <v>A27</v>
      </c>
      <c r="E28" s="1">
        <f ca="1" t="shared" si="1"/>
        <v>153</v>
      </c>
      <c r="F28" s="1">
        <f ca="1" t="shared" si="2"/>
        <v>154</v>
      </c>
    </row>
    <row r="29" spans="2:6" ht="12">
      <c r="B29" s="5">
        <v>128</v>
      </c>
      <c r="D29" t="str">
        <f ca="1" t="shared" si="4"/>
        <v>A28</v>
      </c>
      <c r="E29" s="1">
        <f ca="1" t="shared" si="1"/>
        <v>155</v>
      </c>
      <c r="F29" s="1">
        <f ca="1" t="shared" si="2"/>
        <v>156</v>
      </c>
    </row>
    <row r="30" spans="1:6" ht="12">
      <c r="A30" s="5" t="s">
        <v>14</v>
      </c>
      <c r="B30" s="5">
        <v>129</v>
      </c>
      <c r="D30" t="str">
        <f ca="1" t="shared" si="4"/>
        <v>A29</v>
      </c>
      <c r="E30" s="1">
        <f ca="1" t="shared" si="1"/>
        <v>157</v>
      </c>
      <c r="F30" s="1">
        <f ca="1" t="shared" si="2"/>
        <v>158</v>
      </c>
    </row>
    <row r="31" spans="2:6" ht="12">
      <c r="B31" s="5">
        <v>130</v>
      </c>
      <c r="D31" t="str">
        <f ca="1" t="shared" si="4"/>
        <v>A30</v>
      </c>
      <c r="E31" s="1">
        <f ca="1" t="shared" si="1"/>
        <v>159</v>
      </c>
      <c r="F31" s="1">
        <f ca="1" t="shared" si="2"/>
        <v>160</v>
      </c>
    </row>
    <row r="32" spans="1:6" ht="12">
      <c r="A32" s="5" t="s">
        <v>15</v>
      </c>
      <c r="B32" s="5">
        <v>131</v>
      </c>
      <c r="D32" t="str">
        <f ca="1" t="shared" si="4"/>
        <v>A31</v>
      </c>
      <c r="E32" s="1">
        <f ca="1" t="shared" si="1"/>
        <v>161</v>
      </c>
      <c r="F32" s="1">
        <f ca="1" t="shared" si="2"/>
        <v>162</v>
      </c>
    </row>
    <row r="33" spans="2:6" ht="12">
      <c r="B33" s="5">
        <v>132</v>
      </c>
      <c r="D33" t="str">
        <f ca="1" t="shared" si="4"/>
        <v>A32</v>
      </c>
      <c r="E33" s="1">
        <f ca="1" t="shared" si="1"/>
        <v>163</v>
      </c>
      <c r="F33" s="1">
        <f ca="1" t="shared" si="2"/>
        <v>164</v>
      </c>
    </row>
    <row r="34" spans="1:6" ht="12">
      <c r="A34" s="5" t="s">
        <v>16</v>
      </c>
      <c r="B34" s="5">
        <v>133</v>
      </c>
      <c r="D34" t="str">
        <f ca="1" t="shared" si="4"/>
        <v>A33</v>
      </c>
      <c r="E34" s="1">
        <f ca="1" t="shared" si="1"/>
        <v>165</v>
      </c>
      <c r="F34" s="1">
        <f ca="1" t="shared" si="2"/>
        <v>166</v>
      </c>
    </row>
    <row r="35" spans="2:6" ht="12">
      <c r="B35" s="5">
        <v>134</v>
      </c>
      <c r="D35" t="str">
        <f ca="1" t="shared" si="5" ref="D35:D40">INDIRECT("A"&amp;ROW(A34)*2)</f>
        <v>A34</v>
      </c>
      <c r="E35" s="1">
        <f ca="1" t="shared" si="1"/>
        <v>167</v>
      </c>
      <c r="F35" s="1">
        <f ca="1" t="shared" si="2"/>
        <v>168</v>
      </c>
    </row>
    <row r="36" spans="1:6" ht="12">
      <c r="A36" s="5" t="s">
        <v>17</v>
      </c>
      <c r="B36" s="5">
        <v>135</v>
      </c>
      <c r="D36" t="str">
        <f ca="1" t="shared" si="5"/>
        <v>A35</v>
      </c>
      <c r="E36" s="1">
        <f ca="1" t="shared" si="1"/>
        <v>169</v>
      </c>
      <c r="F36" s="1">
        <f ca="1" t="shared" si="2"/>
        <v>170</v>
      </c>
    </row>
    <row r="37" spans="2:6" ht="12">
      <c r="B37" s="5">
        <v>136</v>
      </c>
      <c r="D37" t="str">
        <f ca="1" t="shared" si="5"/>
        <v>A36</v>
      </c>
      <c r="E37" s="1">
        <f ca="1" t="shared" si="1"/>
        <v>171</v>
      </c>
      <c r="F37" s="1">
        <f ca="1" t="shared" si="2"/>
        <v>172</v>
      </c>
    </row>
    <row r="38" spans="1:6" ht="12">
      <c r="A38" s="5" t="s">
        <v>18</v>
      </c>
      <c r="B38" s="5">
        <v>137</v>
      </c>
      <c r="D38" t="str">
        <f ca="1" t="shared" si="5"/>
        <v>A37</v>
      </c>
      <c r="E38" s="1">
        <f ca="1" t="shared" si="1"/>
        <v>173</v>
      </c>
      <c r="F38" s="1">
        <f ca="1" t="shared" si="2"/>
        <v>174</v>
      </c>
    </row>
    <row r="39" spans="2:6" ht="12">
      <c r="B39" s="5">
        <v>138</v>
      </c>
      <c r="D39" t="str">
        <f ca="1" t="shared" si="5"/>
        <v>A38</v>
      </c>
      <c r="E39" s="1">
        <f ca="1" t="shared" si="1"/>
        <v>175</v>
      </c>
      <c r="F39" s="1">
        <f ca="1" t="shared" si="2"/>
        <v>176</v>
      </c>
    </row>
    <row r="40" spans="1:6" ht="12">
      <c r="A40" s="5" t="s">
        <v>19</v>
      </c>
      <c r="B40" s="5">
        <v>139</v>
      </c>
      <c r="D40" t="str">
        <f ca="1" t="shared" si="5"/>
        <v>A39</v>
      </c>
      <c r="E40" s="1">
        <f ca="1" t="shared" si="1"/>
        <v>177</v>
      </c>
      <c r="F40" s="1">
        <f ca="1" t="shared" si="2"/>
        <v>178</v>
      </c>
    </row>
    <row r="41" spans="2:6" ht="12">
      <c r="B41" s="5">
        <v>140</v>
      </c>
      <c r="D41" t="str">
        <f ca="1" t="shared" si="6" ref="D41:D59">INDIRECT("A"&amp;ROW(A40)*2)</f>
        <v>A40</v>
      </c>
      <c r="E41" s="1">
        <f ca="1" t="shared" si="1"/>
        <v>179</v>
      </c>
      <c r="F41" s="1">
        <f ca="1" t="shared" si="2"/>
        <v>180</v>
      </c>
    </row>
    <row r="42" spans="1:6" ht="12">
      <c r="A42" s="5" t="s">
        <v>50</v>
      </c>
      <c r="B42" s="5">
        <v>141</v>
      </c>
      <c r="D42" t="str">
        <f ca="1" t="shared" si="6"/>
        <v>A41</v>
      </c>
      <c r="E42" s="1">
        <f ca="1" t="shared" si="1"/>
        <v>181</v>
      </c>
      <c r="F42" s="1">
        <f ca="1" t="shared" si="2"/>
        <v>182</v>
      </c>
    </row>
    <row r="43" spans="2:6" ht="12">
      <c r="B43" s="5">
        <v>142</v>
      </c>
      <c r="D43" t="str">
        <f ca="1" t="shared" si="6"/>
        <v>A42</v>
      </c>
      <c r="E43" s="1">
        <f ca="1" t="shared" si="1"/>
        <v>183</v>
      </c>
      <c r="F43" s="1">
        <f ca="1" t="shared" si="2"/>
        <v>184</v>
      </c>
    </row>
    <row r="44" spans="1:6" ht="12">
      <c r="A44" s="5" t="s">
        <v>51</v>
      </c>
      <c r="B44" s="5">
        <v>143</v>
      </c>
      <c r="D44" t="str">
        <f ca="1" t="shared" si="6"/>
        <v>A43</v>
      </c>
      <c r="E44" s="1">
        <f ca="1" t="shared" si="1"/>
        <v>185</v>
      </c>
      <c r="F44" s="1">
        <f ca="1" t="shared" si="2"/>
        <v>186</v>
      </c>
    </row>
    <row r="45" spans="2:6" ht="12">
      <c r="B45" s="5">
        <v>144</v>
      </c>
      <c r="D45" t="str">
        <f ca="1" t="shared" si="6"/>
        <v>A44</v>
      </c>
      <c r="E45" s="1">
        <f ca="1" t="shared" si="1"/>
        <v>187</v>
      </c>
      <c r="F45" s="1">
        <f ca="1" t="shared" si="2"/>
        <v>188</v>
      </c>
    </row>
    <row r="46" spans="1:6" ht="12">
      <c r="A46" s="5" t="s">
        <v>52</v>
      </c>
      <c r="B46" s="5">
        <v>145</v>
      </c>
      <c r="D46" t="str">
        <f ca="1" t="shared" si="6"/>
        <v>A45</v>
      </c>
      <c r="E46" s="1">
        <f ca="1" t="shared" si="1"/>
        <v>189</v>
      </c>
      <c r="F46" s="1">
        <f ca="1" t="shared" si="2"/>
        <v>190</v>
      </c>
    </row>
    <row r="47" spans="2:6" ht="12">
      <c r="B47" s="5">
        <v>146</v>
      </c>
      <c r="D47" t="str">
        <f ca="1" t="shared" si="6"/>
        <v>A46</v>
      </c>
      <c r="E47" s="1">
        <f ca="1" t="shared" si="1"/>
        <v>191</v>
      </c>
      <c r="F47" s="1">
        <f ca="1" t="shared" si="2"/>
        <v>192</v>
      </c>
    </row>
    <row r="48" spans="1:6" ht="12">
      <c r="A48" s="5" t="s">
        <v>53</v>
      </c>
      <c r="B48" s="5">
        <v>147</v>
      </c>
      <c r="D48" t="str">
        <f ca="1" t="shared" si="6"/>
        <v>A47</v>
      </c>
      <c r="E48" s="1">
        <f ca="1" t="shared" si="1"/>
        <v>193</v>
      </c>
      <c r="F48" s="1">
        <f ca="1" t="shared" si="2"/>
        <v>194</v>
      </c>
    </row>
    <row r="49" spans="2:6" ht="12">
      <c r="B49" s="5">
        <v>148</v>
      </c>
      <c r="D49" t="str">
        <f ca="1" t="shared" si="6"/>
        <v>A48</v>
      </c>
      <c r="E49" s="1">
        <f ca="1" t="shared" si="1"/>
        <v>195</v>
      </c>
      <c r="F49" s="1">
        <f ca="1" t="shared" si="2"/>
        <v>196</v>
      </c>
    </row>
    <row r="50" spans="1:6" ht="12">
      <c r="A50" s="5" t="s">
        <v>54</v>
      </c>
      <c r="B50" s="5">
        <v>149</v>
      </c>
      <c r="D50" t="str">
        <f ca="1" t="shared" si="6"/>
        <v>A49</v>
      </c>
      <c r="E50" s="1">
        <f ca="1" t="shared" si="1"/>
        <v>197</v>
      </c>
      <c r="F50" s="1">
        <f ca="1" t="shared" si="2"/>
        <v>198</v>
      </c>
    </row>
    <row r="51" spans="2:6" ht="12">
      <c r="B51" s="5">
        <v>150</v>
      </c>
      <c r="D51" t="str">
        <f ca="1" t="shared" si="6"/>
        <v>A50</v>
      </c>
      <c r="E51" s="1">
        <f ca="1" t="shared" si="1"/>
        <v>199</v>
      </c>
      <c r="F51" s="1">
        <f ca="1" t="shared" si="2"/>
        <v>200</v>
      </c>
    </row>
    <row r="52" spans="1:6" ht="12">
      <c r="A52" s="5" t="s">
        <v>55</v>
      </c>
      <c r="B52" s="5">
        <v>151</v>
      </c>
      <c r="D52" t="str">
        <f ca="1" t="shared" si="6"/>
        <v>A51</v>
      </c>
      <c r="E52" s="1">
        <f ca="1" t="shared" si="1"/>
        <v>201</v>
      </c>
      <c r="F52" s="1">
        <f ca="1" t="shared" si="2"/>
        <v>202</v>
      </c>
    </row>
    <row r="53" spans="2:6" ht="12">
      <c r="B53" s="5">
        <v>152</v>
      </c>
      <c r="D53" t="str">
        <f ca="1" t="shared" si="6"/>
        <v>A52</v>
      </c>
      <c r="E53" s="1">
        <f ca="1" t="shared" si="1"/>
        <v>203</v>
      </c>
      <c r="F53" s="1">
        <f ca="1" t="shared" si="2"/>
        <v>204</v>
      </c>
    </row>
    <row r="54" spans="1:6" ht="12">
      <c r="A54" s="5" t="s">
        <v>56</v>
      </c>
      <c r="B54" s="5">
        <v>153</v>
      </c>
      <c r="D54" t="str">
        <f ca="1" t="shared" si="6"/>
        <v>A53</v>
      </c>
      <c r="E54" s="1">
        <f ca="1" t="shared" si="1"/>
        <v>205</v>
      </c>
      <c r="F54" s="1">
        <f ca="1" t="shared" si="2"/>
        <v>206</v>
      </c>
    </row>
    <row r="55" spans="2:6" ht="12">
      <c r="B55" s="5">
        <v>154</v>
      </c>
      <c r="D55" t="str">
        <f ca="1" t="shared" si="6"/>
        <v>A54</v>
      </c>
      <c r="E55" s="1">
        <f ca="1" t="shared" si="1"/>
        <v>207</v>
      </c>
      <c r="F55" s="1">
        <f ca="1" t="shared" si="2"/>
        <v>208</v>
      </c>
    </row>
    <row r="56" spans="1:6" ht="12">
      <c r="A56" s="5" t="s">
        <v>57</v>
      </c>
      <c r="B56" s="5">
        <v>155</v>
      </c>
      <c r="D56" t="str">
        <f ca="1" t="shared" si="6"/>
        <v>A55</v>
      </c>
      <c r="E56" s="1">
        <f ca="1" t="shared" si="1"/>
        <v>209</v>
      </c>
      <c r="F56" s="1">
        <f ca="1" t="shared" si="2"/>
        <v>210</v>
      </c>
    </row>
    <row r="57" spans="2:6" ht="12">
      <c r="B57" s="5">
        <v>156</v>
      </c>
      <c r="D57" t="str">
        <f ca="1" t="shared" si="6"/>
        <v>A56</v>
      </c>
      <c r="E57" s="1">
        <f ca="1" t="shared" si="1"/>
        <v>211</v>
      </c>
      <c r="F57" s="1">
        <f ca="1" t="shared" si="2"/>
        <v>212</v>
      </c>
    </row>
    <row r="58" spans="1:6" ht="12">
      <c r="A58" s="5" t="s">
        <v>58</v>
      </c>
      <c r="B58" s="5">
        <v>157</v>
      </c>
      <c r="D58" t="str">
        <f ca="1" t="shared" si="6"/>
        <v>A57</v>
      </c>
      <c r="E58" s="1">
        <f ca="1" t="shared" si="1"/>
        <v>213</v>
      </c>
      <c r="F58" s="1">
        <f ca="1" t="shared" si="2"/>
        <v>214</v>
      </c>
    </row>
    <row r="59" spans="2:6" ht="12">
      <c r="B59" s="5">
        <v>158</v>
      </c>
      <c r="D59" t="str">
        <f ca="1" t="shared" si="6"/>
        <v>A58</v>
      </c>
      <c r="E59" s="1">
        <f ca="1" t="shared" si="1"/>
        <v>215</v>
      </c>
      <c r="F59" s="1">
        <f ca="1" t="shared" si="2"/>
        <v>216</v>
      </c>
    </row>
    <row r="60" spans="1:6" ht="12">
      <c r="A60" s="5" t="s">
        <v>59</v>
      </c>
      <c r="B60" s="5">
        <v>159</v>
      </c>
      <c r="D60" t="str">
        <f ca="1" t="shared" si="7" ref="D60:D89">INDIRECT("A"&amp;ROW(A59)*2)</f>
        <v>A59</v>
      </c>
      <c r="E60" s="1">
        <f ca="1" t="shared" si="1"/>
        <v>217</v>
      </c>
      <c r="F60" s="1">
        <f ca="1" t="shared" si="2"/>
        <v>218</v>
      </c>
    </row>
    <row r="61" spans="2:6" ht="12">
      <c r="B61" s="5">
        <v>160</v>
      </c>
      <c r="D61" t="str">
        <f ca="1" t="shared" si="7"/>
        <v>A60</v>
      </c>
      <c r="E61" s="1">
        <f ca="1" t="shared" si="1"/>
        <v>219</v>
      </c>
      <c r="F61" s="1">
        <f ca="1" t="shared" si="2"/>
        <v>220</v>
      </c>
    </row>
    <row r="62" spans="1:6" ht="12">
      <c r="A62" s="5" t="s">
        <v>60</v>
      </c>
      <c r="B62" s="5">
        <v>161</v>
      </c>
      <c r="D62" t="str">
        <f ca="1" t="shared" si="7"/>
        <v>A61</v>
      </c>
      <c r="E62" s="1">
        <f ca="1" t="shared" si="1"/>
        <v>221</v>
      </c>
      <c r="F62" s="1">
        <f ca="1" t="shared" si="2"/>
        <v>222</v>
      </c>
    </row>
    <row r="63" spans="2:6" ht="12">
      <c r="B63" s="5">
        <v>162</v>
      </c>
      <c r="D63" t="str">
        <f ca="1" t="shared" si="7"/>
        <v>A62</v>
      </c>
      <c r="E63" s="1">
        <f ca="1" t="shared" si="1"/>
        <v>223</v>
      </c>
      <c r="F63" s="1">
        <f ca="1" t="shared" si="2"/>
        <v>224</v>
      </c>
    </row>
    <row r="64" spans="1:6" ht="12">
      <c r="A64" s="5" t="s">
        <v>61</v>
      </c>
      <c r="B64" s="5">
        <v>163</v>
      </c>
      <c r="D64" t="str">
        <f ca="1" t="shared" si="7"/>
        <v>A63</v>
      </c>
      <c r="E64" s="1">
        <f ca="1" t="shared" si="1"/>
        <v>225</v>
      </c>
      <c r="F64" s="1">
        <f ca="1" t="shared" si="2"/>
        <v>226</v>
      </c>
    </row>
    <row r="65" spans="2:6" ht="12">
      <c r="B65" s="5">
        <v>164</v>
      </c>
      <c r="D65" t="str">
        <f ca="1" t="shared" si="7"/>
        <v>A64</v>
      </c>
      <c r="E65" s="1">
        <f ca="1" t="shared" si="1"/>
        <v>227</v>
      </c>
      <c r="F65" s="1">
        <f ca="1" t="shared" si="2"/>
        <v>228</v>
      </c>
    </row>
    <row r="66" spans="1:6" ht="12">
      <c r="A66" s="5" t="s">
        <v>62</v>
      </c>
      <c r="B66" s="5">
        <v>165</v>
      </c>
      <c r="D66" t="str">
        <f ca="1" t="shared" si="7"/>
        <v>A65</v>
      </c>
      <c r="E66" s="1">
        <f aca="true" ca="1" t="shared" si="8" ref="E66:E89">OFFSET($B$2,(ROW()-2)*2,0)</f>
        <v>229</v>
      </c>
      <c r="F66" s="1">
        <f aca="true" ca="1" t="shared" si="9" ref="F66:F89">OFFSET($B$2,(ROW()-2)*2+1,0)</f>
        <v>230</v>
      </c>
    </row>
    <row r="67" spans="2:6" ht="12">
      <c r="B67" s="5">
        <v>166</v>
      </c>
      <c r="D67" t="str">
        <f ca="1" t="shared" si="7"/>
        <v>A66</v>
      </c>
      <c r="E67" s="1">
        <f ca="1" t="shared" si="8"/>
        <v>231</v>
      </c>
      <c r="F67" s="1">
        <f ca="1" t="shared" si="9"/>
        <v>232</v>
      </c>
    </row>
    <row r="68" spans="1:6" ht="12">
      <c r="A68" s="5" t="s">
        <v>63</v>
      </c>
      <c r="B68" s="5">
        <v>167</v>
      </c>
      <c r="D68" t="str">
        <f ca="1" t="shared" si="7"/>
        <v>A67</v>
      </c>
      <c r="E68" s="1">
        <f ca="1" t="shared" si="8"/>
        <v>233</v>
      </c>
      <c r="F68" s="1">
        <f ca="1" t="shared" si="9"/>
        <v>234</v>
      </c>
    </row>
    <row r="69" spans="2:6" ht="12">
      <c r="B69" s="5">
        <v>168</v>
      </c>
      <c r="D69" t="str">
        <f ca="1" t="shared" si="7"/>
        <v>A68</v>
      </c>
      <c r="E69" s="1">
        <f ca="1" t="shared" si="8"/>
        <v>235</v>
      </c>
      <c r="F69" s="1">
        <f ca="1" t="shared" si="9"/>
        <v>236</v>
      </c>
    </row>
    <row r="70" spans="1:6" ht="12">
      <c r="A70" s="5" t="s">
        <v>64</v>
      </c>
      <c r="B70" s="5">
        <v>169</v>
      </c>
      <c r="D70" t="str">
        <f ca="1" t="shared" si="7"/>
        <v>A69</v>
      </c>
      <c r="E70" s="1">
        <f ca="1" t="shared" si="8"/>
        <v>237</v>
      </c>
      <c r="F70" s="1">
        <f ca="1" t="shared" si="9"/>
        <v>238</v>
      </c>
    </row>
    <row r="71" spans="2:6" ht="12">
      <c r="B71" s="5">
        <v>170</v>
      </c>
      <c r="D71" t="str">
        <f ca="1" t="shared" si="7"/>
        <v>A70</v>
      </c>
      <c r="E71" s="1">
        <f ca="1" t="shared" si="8"/>
        <v>239</v>
      </c>
      <c r="F71" s="1">
        <f ca="1" t="shared" si="9"/>
        <v>240</v>
      </c>
    </row>
    <row r="72" spans="1:6" ht="12">
      <c r="A72" s="5" t="s">
        <v>65</v>
      </c>
      <c r="B72" s="5">
        <v>171</v>
      </c>
      <c r="D72" t="str">
        <f ca="1" t="shared" si="7"/>
        <v>A71</v>
      </c>
      <c r="E72" s="1">
        <f ca="1" t="shared" si="8"/>
        <v>241</v>
      </c>
      <c r="F72" s="1">
        <f ca="1" t="shared" si="9"/>
        <v>242</v>
      </c>
    </row>
    <row r="73" spans="2:6" ht="12">
      <c r="B73" s="5">
        <v>172</v>
      </c>
      <c r="D73" t="str">
        <f ca="1" t="shared" si="7"/>
        <v>A72</v>
      </c>
      <c r="E73" s="1">
        <f ca="1" t="shared" si="8"/>
        <v>243</v>
      </c>
      <c r="F73" s="1">
        <f ca="1" t="shared" si="9"/>
        <v>244</v>
      </c>
    </row>
    <row r="74" spans="1:6" ht="12">
      <c r="A74" s="5" t="s">
        <v>66</v>
      </c>
      <c r="B74" s="5">
        <v>173</v>
      </c>
      <c r="D74" t="str">
        <f ca="1" t="shared" si="7"/>
        <v>A73</v>
      </c>
      <c r="E74" s="1">
        <f ca="1" t="shared" si="8"/>
        <v>245</v>
      </c>
      <c r="F74" s="1">
        <f ca="1" t="shared" si="9"/>
        <v>246</v>
      </c>
    </row>
    <row r="75" spans="2:6" ht="12">
      <c r="B75" s="5">
        <v>174</v>
      </c>
      <c r="D75" t="str">
        <f ca="1" t="shared" si="7"/>
        <v>A74</v>
      </c>
      <c r="E75" s="1">
        <f ca="1" t="shared" si="8"/>
        <v>247</v>
      </c>
      <c r="F75" s="1">
        <f ca="1" t="shared" si="9"/>
        <v>248</v>
      </c>
    </row>
    <row r="76" spans="1:6" ht="12">
      <c r="A76" s="5" t="s">
        <v>67</v>
      </c>
      <c r="B76" s="5">
        <v>175</v>
      </c>
      <c r="D76" t="str">
        <f ca="1" t="shared" si="7"/>
        <v>：</v>
      </c>
      <c r="E76" s="1" t="str">
        <f ca="1" t="shared" si="8"/>
        <v>：</v>
      </c>
      <c r="F76" s="1" t="str">
        <f ca="1" t="shared" si="9"/>
        <v>：</v>
      </c>
    </row>
    <row r="77" spans="2:6" ht="12">
      <c r="B77" s="5">
        <v>176</v>
      </c>
      <c r="D77">
        <f ca="1" t="shared" si="7"/>
        <v>0</v>
      </c>
      <c r="E77" s="1">
        <f ca="1" t="shared" si="8"/>
        <v>0</v>
      </c>
      <c r="F77" s="1">
        <f ca="1" t="shared" si="9"/>
        <v>0</v>
      </c>
    </row>
    <row r="78" spans="1:6" ht="12">
      <c r="A78" s="5" t="s">
        <v>68</v>
      </c>
      <c r="B78" s="5">
        <v>177</v>
      </c>
      <c r="D78">
        <f ca="1" t="shared" si="7"/>
        <v>0</v>
      </c>
      <c r="E78" s="1">
        <f ca="1" t="shared" si="8"/>
        <v>0</v>
      </c>
      <c r="F78" s="1">
        <f ca="1" t="shared" si="9"/>
        <v>0</v>
      </c>
    </row>
    <row r="79" spans="2:6" ht="12">
      <c r="B79" s="5">
        <v>178</v>
      </c>
      <c r="D79">
        <f ca="1" t="shared" si="7"/>
        <v>0</v>
      </c>
      <c r="E79" s="1">
        <f ca="1" t="shared" si="8"/>
        <v>0</v>
      </c>
      <c r="F79" s="1">
        <f ca="1" t="shared" si="9"/>
        <v>0</v>
      </c>
    </row>
    <row r="80" spans="1:6" ht="12">
      <c r="A80" s="5" t="s">
        <v>69</v>
      </c>
      <c r="B80" s="5">
        <v>179</v>
      </c>
      <c r="D80">
        <f ca="1" t="shared" si="7"/>
        <v>0</v>
      </c>
      <c r="E80" s="1">
        <f ca="1" t="shared" si="8"/>
        <v>0</v>
      </c>
      <c r="F80" s="1">
        <f ca="1" t="shared" si="9"/>
        <v>0</v>
      </c>
    </row>
    <row r="81" spans="2:6" ht="12">
      <c r="B81" s="5">
        <v>180</v>
      </c>
      <c r="D81">
        <f ca="1" t="shared" si="7"/>
        <v>0</v>
      </c>
      <c r="E81" s="1">
        <f ca="1" t="shared" si="8"/>
        <v>0</v>
      </c>
      <c r="F81" s="1">
        <f ca="1" t="shared" si="9"/>
        <v>0</v>
      </c>
    </row>
    <row r="82" spans="1:6" ht="12">
      <c r="A82" s="5" t="s">
        <v>70</v>
      </c>
      <c r="B82" s="5">
        <v>181</v>
      </c>
      <c r="D82">
        <f ca="1" t="shared" si="7"/>
        <v>0</v>
      </c>
      <c r="E82" s="1">
        <f ca="1" t="shared" si="8"/>
        <v>0</v>
      </c>
      <c r="F82" s="1">
        <f ca="1" t="shared" si="9"/>
        <v>0</v>
      </c>
    </row>
    <row r="83" spans="2:6" ht="12">
      <c r="B83" s="5">
        <v>182</v>
      </c>
      <c r="D83">
        <f ca="1" t="shared" si="7"/>
        <v>0</v>
      </c>
      <c r="E83" s="1">
        <f ca="1" t="shared" si="8"/>
        <v>0</v>
      </c>
      <c r="F83" s="1">
        <f ca="1" t="shared" si="9"/>
        <v>0</v>
      </c>
    </row>
    <row r="84" spans="1:6" ht="12">
      <c r="A84" s="5" t="s">
        <v>71</v>
      </c>
      <c r="B84" s="5">
        <v>183</v>
      </c>
      <c r="D84">
        <f ca="1" t="shared" si="7"/>
        <v>0</v>
      </c>
      <c r="E84" s="1">
        <f ca="1" t="shared" si="8"/>
        <v>0</v>
      </c>
      <c r="F84" s="1">
        <f ca="1" t="shared" si="9"/>
        <v>0</v>
      </c>
    </row>
    <row r="85" spans="2:6" ht="12">
      <c r="B85" s="5">
        <v>184</v>
      </c>
      <c r="D85">
        <f ca="1" t="shared" si="7"/>
        <v>0</v>
      </c>
      <c r="E85" s="1">
        <f ca="1" t="shared" si="8"/>
        <v>0</v>
      </c>
      <c r="F85" s="1">
        <f ca="1" t="shared" si="9"/>
        <v>0</v>
      </c>
    </row>
    <row r="86" spans="1:6" ht="12">
      <c r="A86" s="5" t="s">
        <v>72</v>
      </c>
      <c r="B86" s="5">
        <v>185</v>
      </c>
      <c r="D86">
        <f ca="1" t="shared" si="7"/>
        <v>0</v>
      </c>
      <c r="E86" s="1">
        <f ca="1" t="shared" si="8"/>
        <v>0</v>
      </c>
      <c r="F86" s="1">
        <f ca="1" t="shared" si="9"/>
        <v>0</v>
      </c>
    </row>
    <row r="87" spans="2:6" ht="12">
      <c r="B87" s="5">
        <v>186</v>
      </c>
      <c r="D87">
        <f ca="1" t="shared" si="7"/>
        <v>0</v>
      </c>
      <c r="E87" s="1">
        <f ca="1" t="shared" si="8"/>
        <v>0</v>
      </c>
      <c r="F87" s="1">
        <f ca="1" t="shared" si="9"/>
        <v>0</v>
      </c>
    </row>
    <row r="88" spans="1:6" ht="12">
      <c r="A88" s="5" t="s">
        <v>73</v>
      </c>
      <c r="B88" s="5">
        <v>187</v>
      </c>
      <c r="D88">
        <f ca="1" t="shared" si="7"/>
        <v>0</v>
      </c>
      <c r="E88" s="1">
        <f ca="1" t="shared" si="8"/>
        <v>0</v>
      </c>
      <c r="F88" s="1">
        <f ca="1" t="shared" si="9"/>
        <v>0</v>
      </c>
    </row>
    <row r="89" spans="2:6" ht="12">
      <c r="B89" s="5">
        <v>188</v>
      </c>
      <c r="D89">
        <f ca="1" t="shared" si="7"/>
        <v>0</v>
      </c>
      <c r="E89" s="1">
        <f ca="1" t="shared" si="8"/>
        <v>0</v>
      </c>
      <c r="F89" s="1">
        <f ca="1" t="shared" si="9"/>
        <v>0</v>
      </c>
    </row>
    <row r="90" spans="1:2" ht="12">
      <c r="A90" s="5" t="s">
        <v>74</v>
      </c>
      <c r="B90" s="5">
        <v>189</v>
      </c>
    </row>
    <row r="91" ht="12">
      <c r="B91" s="5">
        <v>190</v>
      </c>
    </row>
    <row r="92" spans="1:2" ht="12">
      <c r="A92" s="5" t="s">
        <v>75</v>
      </c>
      <c r="B92" s="5">
        <v>191</v>
      </c>
    </row>
    <row r="93" ht="12">
      <c r="B93" s="5">
        <v>192</v>
      </c>
    </row>
    <row r="94" spans="1:2" ht="12">
      <c r="A94" s="5" t="s">
        <v>76</v>
      </c>
      <c r="B94" s="5">
        <v>193</v>
      </c>
    </row>
    <row r="95" ht="12">
      <c r="B95" s="5">
        <v>194</v>
      </c>
    </row>
    <row r="96" spans="1:2" ht="12">
      <c r="A96" s="5" t="s">
        <v>77</v>
      </c>
      <c r="B96" s="5">
        <v>195</v>
      </c>
    </row>
    <row r="97" ht="12">
      <c r="B97" s="5">
        <v>196</v>
      </c>
    </row>
    <row r="98" spans="1:2" ht="12">
      <c r="A98" s="5" t="s">
        <v>78</v>
      </c>
      <c r="B98" s="5">
        <v>197</v>
      </c>
    </row>
    <row r="99" ht="12">
      <c r="B99" s="5">
        <v>198</v>
      </c>
    </row>
    <row r="100" spans="1:2" ht="12">
      <c r="A100" s="5" t="s">
        <v>79</v>
      </c>
      <c r="B100" s="5">
        <v>199</v>
      </c>
    </row>
    <row r="101" ht="12">
      <c r="B101" s="5">
        <v>200</v>
      </c>
    </row>
    <row r="102" spans="1:2" ht="12">
      <c r="A102" s="5" t="s">
        <v>80</v>
      </c>
      <c r="B102" s="5">
        <v>201</v>
      </c>
    </row>
    <row r="103" ht="12">
      <c r="B103" s="5">
        <v>202</v>
      </c>
    </row>
    <row r="104" spans="1:2" ht="12">
      <c r="A104" s="5" t="s">
        <v>81</v>
      </c>
      <c r="B104" s="5">
        <v>203</v>
      </c>
    </row>
    <row r="105" ht="12">
      <c r="B105" s="5">
        <v>204</v>
      </c>
    </row>
    <row r="106" spans="1:2" ht="12">
      <c r="A106" s="5" t="s">
        <v>82</v>
      </c>
      <c r="B106" s="5">
        <v>205</v>
      </c>
    </row>
    <row r="107" ht="12">
      <c r="B107" s="5">
        <v>206</v>
      </c>
    </row>
    <row r="108" spans="1:2" ht="12">
      <c r="A108" s="5" t="s">
        <v>83</v>
      </c>
      <c r="B108" s="5">
        <v>207</v>
      </c>
    </row>
    <row r="109" ht="12">
      <c r="B109" s="5">
        <v>208</v>
      </c>
    </row>
    <row r="110" spans="1:2" ht="12">
      <c r="A110" s="5" t="s">
        <v>84</v>
      </c>
      <c r="B110" s="5">
        <v>209</v>
      </c>
    </row>
    <row r="111" ht="12">
      <c r="B111" s="5">
        <v>210</v>
      </c>
    </row>
    <row r="112" spans="1:2" ht="12">
      <c r="A112" s="5" t="s">
        <v>85</v>
      </c>
      <c r="B112" s="5">
        <v>211</v>
      </c>
    </row>
    <row r="113" ht="12">
      <c r="B113" s="5">
        <v>212</v>
      </c>
    </row>
    <row r="114" spans="1:2" ht="12">
      <c r="A114" s="5" t="s">
        <v>86</v>
      </c>
      <c r="B114" s="5">
        <v>213</v>
      </c>
    </row>
    <row r="115" ht="12">
      <c r="B115" s="5">
        <v>214</v>
      </c>
    </row>
    <row r="116" spans="1:2" ht="12">
      <c r="A116" s="5" t="s">
        <v>87</v>
      </c>
      <c r="B116" s="5">
        <v>215</v>
      </c>
    </row>
    <row r="117" ht="12">
      <c r="B117" s="5">
        <v>216</v>
      </c>
    </row>
    <row r="118" spans="1:2" ht="12">
      <c r="A118" s="5" t="s">
        <v>88</v>
      </c>
      <c r="B118" s="5">
        <v>217</v>
      </c>
    </row>
    <row r="119" ht="12">
      <c r="B119" s="5">
        <v>218</v>
      </c>
    </row>
    <row r="120" spans="1:2" ht="12">
      <c r="A120" s="5" t="s">
        <v>89</v>
      </c>
      <c r="B120" s="5">
        <v>219</v>
      </c>
    </row>
    <row r="121" ht="12">
      <c r="B121" s="5">
        <v>220</v>
      </c>
    </row>
    <row r="122" spans="1:2" ht="12">
      <c r="A122" s="5" t="s">
        <v>90</v>
      </c>
      <c r="B122" s="5">
        <v>221</v>
      </c>
    </row>
    <row r="123" ht="12">
      <c r="B123" s="5">
        <v>222</v>
      </c>
    </row>
    <row r="124" spans="1:2" ht="12">
      <c r="A124" s="5" t="s">
        <v>91</v>
      </c>
      <c r="B124" s="5">
        <v>223</v>
      </c>
    </row>
    <row r="125" ht="12">
      <c r="B125" s="5">
        <v>224</v>
      </c>
    </row>
    <row r="126" spans="1:2" ht="12">
      <c r="A126" s="5" t="s">
        <v>92</v>
      </c>
      <c r="B126" s="5">
        <v>225</v>
      </c>
    </row>
    <row r="127" ht="12">
      <c r="B127" s="5">
        <v>226</v>
      </c>
    </row>
    <row r="128" spans="1:2" ht="12">
      <c r="A128" s="5" t="s">
        <v>93</v>
      </c>
      <c r="B128" s="5">
        <v>227</v>
      </c>
    </row>
    <row r="129" ht="12">
      <c r="B129" s="5">
        <v>228</v>
      </c>
    </row>
    <row r="130" spans="1:2" ht="12">
      <c r="A130" s="5" t="s">
        <v>94</v>
      </c>
      <c r="B130" s="5">
        <v>229</v>
      </c>
    </row>
    <row r="131" ht="12">
      <c r="B131" s="5">
        <v>230</v>
      </c>
    </row>
    <row r="132" spans="1:2" ht="12">
      <c r="A132" s="5" t="s">
        <v>95</v>
      </c>
      <c r="B132" s="5">
        <v>231</v>
      </c>
    </row>
    <row r="133" ht="12">
      <c r="B133" s="5">
        <v>232</v>
      </c>
    </row>
    <row r="134" spans="1:2" ht="12">
      <c r="A134" s="5" t="s">
        <v>96</v>
      </c>
      <c r="B134" s="5">
        <v>233</v>
      </c>
    </row>
    <row r="135" ht="12">
      <c r="B135" s="5">
        <v>234</v>
      </c>
    </row>
    <row r="136" spans="1:2" ht="12">
      <c r="A136" s="5" t="s">
        <v>97</v>
      </c>
      <c r="B136" s="5">
        <v>235</v>
      </c>
    </row>
    <row r="137" ht="12">
      <c r="B137" s="5">
        <v>236</v>
      </c>
    </row>
    <row r="138" spans="1:2" ht="12">
      <c r="A138" s="5" t="s">
        <v>98</v>
      </c>
      <c r="B138" s="5">
        <v>237</v>
      </c>
    </row>
    <row r="139" ht="12">
      <c r="B139" s="5">
        <v>238</v>
      </c>
    </row>
    <row r="140" spans="1:2" ht="12">
      <c r="A140" s="5" t="s">
        <v>99</v>
      </c>
      <c r="B140" s="5">
        <v>239</v>
      </c>
    </row>
    <row r="141" ht="12">
      <c r="B141" s="5">
        <v>240</v>
      </c>
    </row>
    <row r="142" spans="1:2" ht="12">
      <c r="A142" s="5" t="s">
        <v>100</v>
      </c>
      <c r="B142" s="5">
        <v>241</v>
      </c>
    </row>
    <row r="143" ht="12">
      <c r="B143" s="5">
        <v>242</v>
      </c>
    </row>
    <row r="144" spans="1:2" ht="12">
      <c r="A144" s="5" t="s">
        <v>101</v>
      </c>
      <c r="B144" s="5">
        <v>243</v>
      </c>
    </row>
    <row r="145" ht="12">
      <c r="B145" s="5">
        <v>244</v>
      </c>
    </row>
    <row r="146" spans="1:2" ht="12">
      <c r="A146" s="5" t="s">
        <v>102</v>
      </c>
      <c r="B146" s="5">
        <v>245</v>
      </c>
    </row>
    <row r="147" ht="12">
      <c r="B147" s="5">
        <v>246</v>
      </c>
    </row>
    <row r="148" spans="1:2" ht="12">
      <c r="A148" s="5" t="s">
        <v>103</v>
      </c>
      <c r="B148" s="5">
        <v>247</v>
      </c>
    </row>
    <row r="149" ht="12">
      <c r="B149" s="5">
        <v>248</v>
      </c>
    </row>
    <row r="150" spans="1:2" ht="12">
      <c r="A150" s="8" t="s">
        <v>49</v>
      </c>
      <c r="B150" s="8" t="s">
        <v>49</v>
      </c>
    </row>
    <row r="151" ht="12">
      <c r="B151" s="8" t="s">
        <v>49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1"/>
  <sheetViews>
    <sheetView workbookViewId="0" topLeftCell="A1">
      <selection activeCell="H7" sqref="H7"/>
    </sheetView>
  </sheetViews>
  <sheetFormatPr defaultColWidth="9.140625" defaultRowHeight="12"/>
  <cols>
    <col min="1" max="3" width="4.7109375" style="7" bestFit="1" customWidth="1"/>
    <col min="4" max="4" width="4.00390625" style="0" customWidth="1"/>
    <col min="5" max="6" width="4.7109375" style="0" bestFit="1" customWidth="1"/>
    <col min="7" max="16384" width="4.00390625" style="0" customWidth="1"/>
  </cols>
  <sheetData>
    <row r="2" spans="1:8" ht="12">
      <c r="A2" s="7" t="s">
        <v>21</v>
      </c>
      <c r="B2" s="7">
        <v>101</v>
      </c>
      <c r="C2" s="7">
        <v>102</v>
      </c>
      <c r="E2" t="str">
        <f ca="1">IF(MOD(ROW(),2)=0,INDIRECT("A"&amp;(ROW()/2+1)),"")</f>
        <v>A01</v>
      </c>
      <c r="F2">
        <f ca="1">IF(MOD(ROW(),2)=0,INDIRECT("b"&amp;(ROW()/2+1)),INDIRECT("c"&amp;((ROW()-1)/2+1)))</f>
        <v>101</v>
      </c>
      <c r="H2" s="1" t="s">
        <v>41</v>
      </c>
    </row>
    <row r="3" spans="1:8" ht="12">
      <c r="A3" s="7" t="s">
        <v>22</v>
      </c>
      <c r="B3" s="7">
        <v>103</v>
      </c>
      <c r="C3" s="7">
        <v>104</v>
      </c>
      <c r="E3">
        <f aca="true" ca="1" t="shared" si="0" ref="E3:E66">IF(MOD(ROW(),2)=0,INDIRECT("A"&amp;(ROW()/2+1)),"")</f>
      </c>
      <c r="F3">
        <f aca="true" ca="1" t="shared" si="1" ref="F3:F66">IF(MOD(ROW(),2)=0,INDIRECT("b"&amp;(ROW()/2+1)),INDIRECT("c"&amp;((ROW()-1)/2+1)))</f>
        <v>102</v>
      </c>
      <c r="H3" s="1" t="s">
        <v>42</v>
      </c>
    </row>
    <row r="4" spans="1:6" ht="12">
      <c r="A4" s="7" t="s">
        <v>23</v>
      </c>
      <c r="B4" s="7">
        <v>105</v>
      </c>
      <c r="C4" s="7">
        <v>106</v>
      </c>
      <c r="E4" t="str">
        <f ca="1" t="shared" si="0"/>
        <v>A02</v>
      </c>
      <c r="F4">
        <f ca="1" t="shared" si="1"/>
        <v>103</v>
      </c>
    </row>
    <row r="5" spans="1:8" ht="12">
      <c r="A5" s="7" t="s">
        <v>24</v>
      </c>
      <c r="B5" s="7">
        <v>107</v>
      </c>
      <c r="C5" s="7">
        <v>108</v>
      </c>
      <c r="E5">
        <f ca="1" t="shared" si="0"/>
      </c>
      <c r="F5">
        <f ca="1" t="shared" si="1"/>
        <v>104</v>
      </c>
      <c r="H5" s="4" t="s">
        <v>45</v>
      </c>
    </row>
    <row r="6" spans="1:8" ht="12">
      <c r="A6" s="7" t="s">
        <v>25</v>
      </c>
      <c r="B6" s="7">
        <v>109</v>
      </c>
      <c r="C6" s="7">
        <v>110</v>
      </c>
      <c r="E6" t="str">
        <f ca="1" t="shared" si="0"/>
        <v>A03</v>
      </c>
      <c r="F6">
        <f ca="1" t="shared" si="1"/>
        <v>105</v>
      </c>
      <c r="H6" s="4" t="s">
        <v>104</v>
      </c>
    </row>
    <row r="7" spans="1:8" ht="12">
      <c r="A7" s="7" t="s">
        <v>26</v>
      </c>
      <c r="B7" s="7">
        <v>111</v>
      </c>
      <c r="C7" s="7">
        <v>112</v>
      </c>
      <c r="E7">
        <f ca="1" t="shared" si="0"/>
      </c>
      <c r="F7">
        <f ca="1" t="shared" si="1"/>
        <v>106</v>
      </c>
      <c r="H7" s="4" t="s">
        <v>46</v>
      </c>
    </row>
    <row r="8" spans="1:6" ht="12">
      <c r="A8" s="7" t="s">
        <v>27</v>
      </c>
      <c r="B8" s="7">
        <v>113</v>
      </c>
      <c r="C8" s="7">
        <v>114</v>
      </c>
      <c r="E8" t="str">
        <f ca="1" t="shared" si="0"/>
        <v>A04</v>
      </c>
      <c r="F8">
        <f ca="1" t="shared" si="1"/>
        <v>107</v>
      </c>
    </row>
    <row r="9" spans="1:6" ht="12">
      <c r="A9" s="7" t="s">
        <v>28</v>
      </c>
      <c r="B9" s="7">
        <v>115</v>
      </c>
      <c r="C9" s="7">
        <v>116</v>
      </c>
      <c r="E9">
        <f ca="1" t="shared" si="0"/>
      </c>
      <c r="F9">
        <f ca="1" t="shared" si="1"/>
        <v>108</v>
      </c>
    </row>
    <row r="10" spans="1:6" ht="12">
      <c r="A10" s="7" t="s">
        <v>29</v>
      </c>
      <c r="B10" s="7">
        <v>117</v>
      </c>
      <c r="C10" s="7">
        <v>118</v>
      </c>
      <c r="E10" t="str">
        <f ca="1" t="shared" si="0"/>
        <v>A05</v>
      </c>
      <c r="F10">
        <f ca="1" t="shared" si="1"/>
        <v>109</v>
      </c>
    </row>
    <row r="11" spans="1:6" ht="12">
      <c r="A11" s="7" t="s">
        <v>30</v>
      </c>
      <c r="B11" s="7">
        <v>119</v>
      </c>
      <c r="C11" s="7">
        <v>120</v>
      </c>
      <c r="E11">
        <f ca="1" t="shared" si="0"/>
      </c>
      <c r="F11">
        <f ca="1" t="shared" si="1"/>
        <v>110</v>
      </c>
    </row>
    <row r="12" spans="1:6" ht="12">
      <c r="A12" s="7" t="s">
        <v>31</v>
      </c>
      <c r="B12" s="7">
        <v>121</v>
      </c>
      <c r="C12" s="7">
        <v>122</v>
      </c>
      <c r="E12" t="str">
        <f ca="1" t="shared" si="0"/>
        <v>A06</v>
      </c>
      <c r="F12">
        <f ca="1" t="shared" si="1"/>
        <v>111</v>
      </c>
    </row>
    <row r="13" spans="1:6" ht="12">
      <c r="A13" s="7" t="s">
        <v>32</v>
      </c>
      <c r="B13" s="7">
        <v>123</v>
      </c>
      <c r="C13" s="7">
        <v>124</v>
      </c>
      <c r="E13">
        <f ca="1" t="shared" si="0"/>
      </c>
      <c r="F13">
        <f ca="1" t="shared" si="1"/>
        <v>112</v>
      </c>
    </row>
    <row r="14" spans="1:6" ht="12">
      <c r="A14" s="7" t="s">
        <v>33</v>
      </c>
      <c r="B14" s="7">
        <v>125</v>
      </c>
      <c r="C14" s="7">
        <v>126</v>
      </c>
      <c r="E14" t="str">
        <f ca="1" t="shared" si="0"/>
        <v>A07</v>
      </c>
      <c r="F14">
        <f ca="1" t="shared" si="1"/>
        <v>113</v>
      </c>
    </row>
    <row r="15" spans="1:6" ht="12">
      <c r="A15" s="7" t="s">
        <v>34</v>
      </c>
      <c r="B15" s="7">
        <v>127</v>
      </c>
      <c r="C15" s="7">
        <v>128</v>
      </c>
      <c r="E15">
        <f ca="1" t="shared" si="0"/>
      </c>
      <c r="F15">
        <f ca="1" t="shared" si="1"/>
        <v>114</v>
      </c>
    </row>
    <row r="16" spans="1:6" ht="12">
      <c r="A16" s="7" t="s">
        <v>35</v>
      </c>
      <c r="B16" s="7">
        <v>129</v>
      </c>
      <c r="C16" s="7">
        <v>130</v>
      </c>
      <c r="E16" t="str">
        <f ca="1" t="shared" si="0"/>
        <v>A08</v>
      </c>
      <c r="F16">
        <f ca="1" t="shared" si="1"/>
        <v>115</v>
      </c>
    </row>
    <row r="17" spans="1:6" ht="12">
      <c r="A17" s="7" t="s">
        <v>36</v>
      </c>
      <c r="B17" s="7">
        <v>131</v>
      </c>
      <c r="C17" s="7">
        <v>132</v>
      </c>
      <c r="E17">
        <f ca="1">IF(MOD(ROW(),2)=0,INDIRECT("A"&amp;(ROW()/2+1)),"")</f>
      </c>
      <c r="F17">
        <f ca="1" t="shared" si="1"/>
        <v>116</v>
      </c>
    </row>
    <row r="18" spans="1:6" ht="12">
      <c r="A18" s="7" t="s">
        <v>37</v>
      </c>
      <c r="B18" s="7">
        <v>133</v>
      </c>
      <c r="C18" s="7">
        <v>134</v>
      </c>
      <c r="E18" t="str">
        <f ca="1" t="shared" si="0"/>
        <v>A09</v>
      </c>
      <c r="F18">
        <f ca="1" t="shared" si="1"/>
        <v>117</v>
      </c>
    </row>
    <row r="19" spans="1:6" ht="12">
      <c r="A19" s="7" t="s">
        <v>38</v>
      </c>
      <c r="B19" s="7">
        <v>135</v>
      </c>
      <c r="C19" s="7">
        <v>136</v>
      </c>
      <c r="E19">
        <f ca="1" t="shared" si="0"/>
      </c>
      <c r="F19">
        <f ca="1" t="shared" si="1"/>
        <v>118</v>
      </c>
    </row>
    <row r="20" spans="1:6" ht="12">
      <c r="A20" s="7" t="s">
        <v>39</v>
      </c>
      <c r="B20" s="7">
        <v>137</v>
      </c>
      <c r="C20" s="7">
        <v>138</v>
      </c>
      <c r="E20" t="str">
        <f ca="1" t="shared" si="0"/>
        <v>A10</v>
      </c>
      <c r="F20">
        <f ca="1" t="shared" si="1"/>
        <v>119</v>
      </c>
    </row>
    <row r="21" spans="1:6" ht="12">
      <c r="A21" s="7" t="s">
        <v>40</v>
      </c>
      <c r="B21" s="7">
        <v>139</v>
      </c>
      <c r="C21" s="7">
        <v>140</v>
      </c>
      <c r="E21">
        <f ca="1" t="shared" si="0"/>
      </c>
      <c r="F21">
        <f ca="1" t="shared" si="1"/>
        <v>120</v>
      </c>
    </row>
    <row r="22" spans="1:6" ht="12">
      <c r="A22" s="8" t="s">
        <v>111</v>
      </c>
      <c r="B22" s="8">
        <v>141</v>
      </c>
      <c r="C22" s="8">
        <v>142</v>
      </c>
      <c r="E22" t="str">
        <f ca="1" t="shared" si="0"/>
        <v>A11</v>
      </c>
      <c r="F22">
        <f ca="1" t="shared" si="1"/>
        <v>121</v>
      </c>
    </row>
    <row r="23" spans="1:6" ht="12">
      <c r="A23" s="7" t="s">
        <v>112</v>
      </c>
      <c r="B23" s="7">
        <v>143</v>
      </c>
      <c r="C23" s="7">
        <v>144</v>
      </c>
      <c r="E23">
        <f ca="1" t="shared" si="0"/>
      </c>
      <c r="F23">
        <f ca="1" t="shared" si="1"/>
        <v>122</v>
      </c>
    </row>
    <row r="24" spans="1:6" ht="12">
      <c r="A24" s="7" t="s">
        <v>113</v>
      </c>
      <c r="B24" s="7">
        <v>145</v>
      </c>
      <c r="C24" s="7">
        <v>146</v>
      </c>
      <c r="E24" t="str">
        <f ca="1" t="shared" si="0"/>
        <v>A12</v>
      </c>
      <c r="F24">
        <f ca="1" t="shared" si="1"/>
        <v>123</v>
      </c>
    </row>
    <row r="25" spans="1:6" ht="12">
      <c r="A25" s="7" t="s">
        <v>114</v>
      </c>
      <c r="B25" s="7">
        <v>147</v>
      </c>
      <c r="C25" s="7">
        <v>148</v>
      </c>
      <c r="E25">
        <f ca="1" t="shared" si="0"/>
      </c>
      <c r="F25">
        <f ca="1" t="shared" si="1"/>
        <v>124</v>
      </c>
    </row>
    <row r="26" spans="1:6" ht="12">
      <c r="A26" s="7" t="s">
        <v>115</v>
      </c>
      <c r="B26" s="7">
        <v>149</v>
      </c>
      <c r="C26" s="7">
        <v>150</v>
      </c>
      <c r="E26" t="str">
        <f ca="1" t="shared" si="0"/>
        <v>A13</v>
      </c>
      <c r="F26">
        <f ca="1" t="shared" si="1"/>
        <v>125</v>
      </c>
    </row>
    <row r="27" spans="1:6" ht="12">
      <c r="A27" s="7" t="s">
        <v>116</v>
      </c>
      <c r="B27" s="7">
        <v>151</v>
      </c>
      <c r="C27" s="7">
        <v>152</v>
      </c>
      <c r="E27">
        <f ca="1" t="shared" si="0"/>
      </c>
      <c r="F27">
        <f ca="1" t="shared" si="1"/>
        <v>126</v>
      </c>
    </row>
    <row r="28" spans="1:6" ht="12">
      <c r="A28" s="7" t="s">
        <v>117</v>
      </c>
      <c r="B28" s="7">
        <v>153</v>
      </c>
      <c r="C28" s="7">
        <v>154</v>
      </c>
      <c r="E28" t="str">
        <f ca="1" t="shared" si="0"/>
        <v>A14</v>
      </c>
      <c r="F28">
        <f ca="1" t="shared" si="1"/>
        <v>127</v>
      </c>
    </row>
    <row r="29" spans="1:6" ht="12">
      <c r="A29" s="7" t="s">
        <v>118</v>
      </c>
      <c r="B29" s="7">
        <v>155</v>
      </c>
      <c r="C29" s="7">
        <v>156</v>
      </c>
      <c r="E29">
        <f ca="1">IF(MOD(ROW(),2)=0,INDIRECT("A"&amp;(ROW()/2+1)),"")</f>
      </c>
      <c r="F29">
        <f ca="1" t="shared" si="1"/>
        <v>128</v>
      </c>
    </row>
    <row r="30" spans="1:6" ht="12">
      <c r="A30" s="7" t="s">
        <v>119</v>
      </c>
      <c r="B30" s="7">
        <v>157</v>
      </c>
      <c r="C30" s="7">
        <v>158</v>
      </c>
      <c r="E30" t="str">
        <f ca="1" t="shared" si="0"/>
        <v>A15</v>
      </c>
      <c r="F30">
        <f ca="1" t="shared" si="1"/>
        <v>129</v>
      </c>
    </row>
    <row r="31" spans="1:6" ht="12">
      <c r="A31" s="7" t="s">
        <v>120</v>
      </c>
      <c r="B31" s="7">
        <v>159</v>
      </c>
      <c r="C31" s="7">
        <v>160</v>
      </c>
      <c r="E31">
        <f ca="1" t="shared" si="0"/>
      </c>
      <c r="F31">
        <f ca="1" t="shared" si="1"/>
        <v>130</v>
      </c>
    </row>
    <row r="32" spans="1:6" ht="12">
      <c r="A32" s="7" t="s">
        <v>121</v>
      </c>
      <c r="B32" s="7">
        <v>161</v>
      </c>
      <c r="C32" s="7">
        <v>162</v>
      </c>
      <c r="E32" t="str">
        <f ca="1" t="shared" si="0"/>
        <v>A16</v>
      </c>
      <c r="F32">
        <f ca="1" t="shared" si="1"/>
        <v>131</v>
      </c>
    </row>
    <row r="33" spans="1:6" ht="12">
      <c r="A33" s="7" t="s">
        <v>122</v>
      </c>
      <c r="B33" s="7">
        <v>163</v>
      </c>
      <c r="C33" s="7">
        <v>164</v>
      </c>
      <c r="E33">
        <f ca="1" t="shared" si="0"/>
      </c>
      <c r="F33">
        <f ca="1" t="shared" si="1"/>
        <v>132</v>
      </c>
    </row>
    <row r="34" spans="1:6" ht="12">
      <c r="A34" s="7" t="s">
        <v>123</v>
      </c>
      <c r="B34" s="7">
        <v>165</v>
      </c>
      <c r="C34" s="7">
        <v>166</v>
      </c>
      <c r="E34" t="str">
        <f ca="1" t="shared" si="0"/>
        <v>A17</v>
      </c>
      <c r="F34">
        <f ca="1" t="shared" si="1"/>
        <v>133</v>
      </c>
    </row>
    <row r="35" spans="1:6" ht="12">
      <c r="A35" s="7" t="s">
        <v>124</v>
      </c>
      <c r="B35" s="7">
        <v>167</v>
      </c>
      <c r="C35" s="7">
        <v>168</v>
      </c>
      <c r="E35">
        <f ca="1" t="shared" si="0"/>
      </c>
      <c r="F35">
        <f ca="1" t="shared" si="1"/>
        <v>134</v>
      </c>
    </row>
    <row r="36" spans="1:6" ht="12">
      <c r="A36" s="7" t="s">
        <v>125</v>
      </c>
      <c r="B36" s="7">
        <v>169</v>
      </c>
      <c r="C36" s="7">
        <v>170</v>
      </c>
      <c r="E36" t="str">
        <f ca="1" t="shared" si="0"/>
        <v>A18</v>
      </c>
      <c r="F36">
        <f ca="1" t="shared" si="1"/>
        <v>135</v>
      </c>
    </row>
    <row r="37" spans="1:6" ht="12">
      <c r="A37" s="7" t="s">
        <v>126</v>
      </c>
      <c r="B37" s="7">
        <v>171</v>
      </c>
      <c r="C37" s="7">
        <v>172</v>
      </c>
      <c r="E37">
        <f ca="1">IF(MOD(ROW(),2)=0,INDIRECT("A"&amp;(ROW()/2+1)),"")</f>
      </c>
      <c r="F37">
        <f ca="1" t="shared" si="1"/>
        <v>136</v>
      </c>
    </row>
    <row r="38" spans="1:6" ht="12">
      <c r="A38" s="7" t="s">
        <v>127</v>
      </c>
      <c r="B38" s="7">
        <v>173</v>
      </c>
      <c r="C38" s="7">
        <v>174</v>
      </c>
      <c r="E38" t="str">
        <f ca="1" t="shared" si="0"/>
        <v>A19</v>
      </c>
      <c r="F38">
        <f ca="1" t="shared" si="1"/>
        <v>137</v>
      </c>
    </row>
    <row r="39" spans="1:6" ht="12">
      <c r="A39" s="7" t="s">
        <v>128</v>
      </c>
      <c r="B39" s="7">
        <v>175</v>
      </c>
      <c r="C39" s="7">
        <v>176</v>
      </c>
      <c r="E39">
        <f ca="1" t="shared" si="0"/>
      </c>
      <c r="F39">
        <f ca="1" t="shared" si="1"/>
        <v>138</v>
      </c>
    </row>
    <row r="40" spans="1:6" ht="12">
      <c r="A40" s="7" t="s">
        <v>129</v>
      </c>
      <c r="B40" s="7">
        <v>177</v>
      </c>
      <c r="C40" s="7">
        <v>178</v>
      </c>
      <c r="E40" t="str">
        <f ca="1" t="shared" si="0"/>
        <v>A20</v>
      </c>
      <c r="F40">
        <f ca="1" t="shared" si="1"/>
        <v>139</v>
      </c>
    </row>
    <row r="41" spans="1:6" ht="12">
      <c r="A41" s="7" t="s">
        <v>130</v>
      </c>
      <c r="B41" s="7">
        <v>179</v>
      </c>
      <c r="C41" s="7">
        <v>180</v>
      </c>
      <c r="E41">
        <f ca="1" t="shared" si="0"/>
      </c>
      <c r="F41">
        <f ca="1" t="shared" si="1"/>
        <v>140</v>
      </c>
    </row>
    <row r="42" spans="1:6" ht="12">
      <c r="A42" s="7" t="s">
        <v>131</v>
      </c>
      <c r="B42" s="7">
        <v>181</v>
      </c>
      <c r="C42" s="7">
        <v>182</v>
      </c>
      <c r="E42" t="str">
        <f ca="1" t="shared" si="0"/>
        <v>A21</v>
      </c>
      <c r="F42">
        <f ca="1" t="shared" si="1"/>
        <v>141</v>
      </c>
    </row>
    <row r="43" spans="1:6" ht="12">
      <c r="A43" s="7" t="s">
        <v>132</v>
      </c>
      <c r="B43" s="7">
        <v>183</v>
      </c>
      <c r="C43" s="7">
        <v>184</v>
      </c>
      <c r="E43">
        <f ca="1" t="shared" si="0"/>
      </c>
      <c r="F43">
        <f ca="1" t="shared" si="1"/>
        <v>142</v>
      </c>
    </row>
    <row r="44" spans="1:6" ht="12">
      <c r="A44" s="7" t="s">
        <v>133</v>
      </c>
      <c r="B44" s="7">
        <v>185</v>
      </c>
      <c r="C44" s="7">
        <v>186</v>
      </c>
      <c r="E44" t="str">
        <f ca="1" t="shared" si="0"/>
        <v>A22</v>
      </c>
      <c r="F44">
        <f ca="1" t="shared" si="1"/>
        <v>143</v>
      </c>
    </row>
    <row r="45" spans="1:6" ht="12">
      <c r="A45" s="7" t="s">
        <v>134</v>
      </c>
      <c r="B45" s="7">
        <v>187</v>
      </c>
      <c r="C45" s="7">
        <v>188</v>
      </c>
      <c r="E45">
        <f ca="1" t="shared" si="0"/>
      </c>
      <c r="F45">
        <f ca="1" t="shared" si="1"/>
        <v>144</v>
      </c>
    </row>
    <row r="46" spans="1:6" ht="12">
      <c r="A46" s="7" t="s">
        <v>135</v>
      </c>
      <c r="B46" s="7">
        <v>189</v>
      </c>
      <c r="C46" s="7">
        <v>190</v>
      </c>
      <c r="E46" t="str">
        <f ca="1" t="shared" si="0"/>
        <v>A23</v>
      </c>
      <c r="F46">
        <f ca="1" t="shared" si="1"/>
        <v>145</v>
      </c>
    </row>
    <row r="47" spans="1:6" ht="12">
      <c r="A47" s="7" t="s">
        <v>136</v>
      </c>
      <c r="B47" s="7">
        <v>191</v>
      </c>
      <c r="C47" s="7">
        <v>192</v>
      </c>
      <c r="E47">
        <f ca="1" t="shared" si="0"/>
      </c>
      <c r="F47">
        <f ca="1" t="shared" si="1"/>
        <v>146</v>
      </c>
    </row>
    <row r="48" spans="1:6" ht="12">
      <c r="A48" s="7" t="s">
        <v>137</v>
      </c>
      <c r="B48" s="7">
        <v>193</v>
      </c>
      <c r="C48" s="7">
        <v>194</v>
      </c>
      <c r="E48" t="str">
        <f ca="1" t="shared" si="0"/>
        <v>A24</v>
      </c>
      <c r="F48">
        <f ca="1" t="shared" si="1"/>
        <v>147</v>
      </c>
    </row>
    <row r="49" spans="1:6" ht="12">
      <c r="A49" s="7" t="s">
        <v>138</v>
      </c>
      <c r="B49" s="7">
        <v>195</v>
      </c>
      <c r="C49" s="7">
        <v>196</v>
      </c>
      <c r="E49">
        <f ca="1" t="shared" si="0"/>
      </c>
      <c r="F49">
        <f ca="1" t="shared" si="1"/>
        <v>148</v>
      </c>
    </row>
    <row r="50" spans="1:6" ht="12">
      <c r="A50" s="7" t="s">
        <v>139</v>
      </c>
      <c r="B50" s="7">
        <v>197</v>
      </c>
      <c r="C50" s="7">
        <v>198</v>
      </c>
      <c r="E50" t="str">
        <f ca="1" t="shared" si="0"/>
        <v>A25</v>
      </c>
      <c r="F50">
        <f ca="1" t="shared" si="1"/>
        <v>149</v>
      </c>
    </row>
    <row r="51" spans="1:6" ht="12">
      <c r="A51" s="7" t="s">
        <v>140</v>
      </c>
      <c r="B51" s="7">
        <v>199</v>
      </c>
      <c r="C51" s="7">
        <v>200</v>
      </c>
      <c r="E51">
        <f ca="1" t="shared" si="0"/>
      </c>
      <c r="F51">
        <f ca="1" t="shared" si="1"/>
        <v>150</v>
      </c>
    </row>
    <row r="52" spans="1:6" ht="12">
      <c r="A52" s="7" t="s">
        <v>141</v>
      </c>
      <c r="B52" s="7">
        <v>201</v>
      </c>
      <c r="C52" s="7">
        <v>202</v>
      </c>
      <c r="E52" t="str">
        <f ca="1" t="shared" si="0"/>
        <v>A26</v>
      </c>
      <c r="F52">
        <f ca="1" t="shared" si="1"/>
        <v>151</v>
      </c>
    </row>
    <row r="53" spans="1:6" ht="12">
      <c r="A53" s="7" t="s">
        <v>142</v>
      </c>
      <c r="B53" s="7">
        <v>203</v>
      </c>
      <c r="C53" s="7">
        <v>204</v>
      </c>
      <c r="E53">
        <f ca="1" t="shared" si="0"/>
      </c>
      <c r="F53">
        <f ca="1" t="shared" si="1"/>
        <v>152</v>
      </c>
    </row>
    <row r="54" spans="1:6" ht="12">
      <c r="A54" s="7" t="s">
        <v>143</v>
      </c>
      <c r="B54" s="7">
        <v>205</v>
      </c>
      <c r="C54" s="7">
        <v>206</v>
      </c>
      <c r="E54" t="str">
        <f ca="1" t="shared" si="0"/>
        <v>A27</v>
      </c>
      <c r="F54">
        <f ca="1" t="shared" si="1"/>
        <v>153</v>
      </c>
    </row>
    <row r="55" spans="1:6" ht="12">
      <c r="A55" s="7" t="s">
        <v>144</v>
      </c>
      <c r="B55" s="7">
        <v>207</v>
      </c>
      <c r="C55" s="7">
        <v>208</v>
      </c>
      <c r="E55">
        <f ca="1" t="shared" si="0"/>
      </c>
      <c r="F55">
        <f ca="1" t="shared" si="1"/>
        <v>154</v>
      </c>
    </row>
    <row r="56" spans="1:6" ht="12">
      <c r="A56" s="7" t="s">
        <v>145</v>
      </c>
      <c r="B56" s="7">
        <v>209</v>
      </c>
      <c r="C56" s="7">
        <v>210</v>
      </c>
      <c r="E56" t="str">
        <f ca="1" t="shared" si="0"/>
        <v>A28</v>
      </c>
      <c r="F56">
        <f ca="1" t="shared" si="1"/>
        <v>155</v>
      </c>
    </row>
    <row r="57" spans="1:6" ht="12">
      <c r="A57" s="7" t="s">
        <v>146</v>
      </c>
      <c r="B57" s="7">
        <v>211</v>
      </c>
      <c r="C57" s="7">
        <v>212</v>
      </c>
      <c r="E57">
        <f ca="1" t="shared" si="0"/>
      </c>
      <c r="F57">
        <f ca="1" t="shared" si="1"/>
        <v>156</v>
      </c>
    </row>
    <row r="58" spans="1:6" ht="12">
      <c r="A58" s="7" t="s">
        <v>147</v>
      </c>
      <c r="B58" s="7">
        <v>213</v>
      </c>
      <c r="C58" s="7">
        <v>214</v>
      </c>
      <c r="E58" t="str">
        <f ca="1" t="shared" si="0"/>
        <v>A29</v>
      </c>
      <c r="F58">
        <f ca="1" t="shared" si="1"/>
        <v>157</v>
      </c>
    </row>
    <row r="59" spans="1:6" ht="12">
      <c r="A59" s="7" t="s">
        <v>148</v>
      </c>
      <c r="B59" s="7">
        <v>215</v>
      </c>
      <c r="C59" s="7">
        <v>216</v>
      </c>
      <c r="E59">
        <f ca="1" t="shared" si="0"/>
      </c>
      <c r="F59">
        <f ca="1" t="shared" si="1"/>
        <v>158</v>
      </c>
    </row>
    <row r="60" spans="1:6" ht="12">
      <c r="A60" s="7" t="s">
        <v>149</v>
      </c>
      <c r="B60" s="7">
        <v>217</v>
      </c>
      <c r="C60" s="7">
        <v>218</v>
      </c>
      <c r="E60" t="str">
        <f ca="1" t="shared" si="0"/>
        <v>A30</v>
      </c>
      <c r="F60">
        <f ca="1" t="shared" si="1"/>
        <v>159</v>
      </c>
    </row>
    <row r="61" spans="1:6" ht="12">
      <c r="A61" s="7" t="s">
        <v>150</v>
      </c>
      <c r="B61" s="7">
        <v>219</v>
      </c>
      <c r="C61" s="7">
        <v>220</v>
      </c>
      <c r="E61">
        <f ca="1" t="shared" si="0"/>
      </c>
      <c r="F61">
        <f ca="1" t="shared" si="1"/>
        <v>160</v>
      </c>
    </row>
    <row r="62" spans="1:6" ht="12">
      <c r="A62" s="7" t="s">
        <v>151</v>
      </c>
      <c r="B62" s="7">
        <v>221</v>
      </c>
      <c r="C62" s="7">
        <v>222</v>
      </c>
      <c r="E62" t="str">
        <f ca="1" t="shared" si="0"/>
        <v>A31</v>
      </c>
      <c r="F62">
        <f ca="1" t="shared" si="1"/>
        <v>161</v>
      </c>
    </row>
    <row r="63" spans="1:6" ht="12">
      <c r="A63" s="7" t="s">
        <v>152</v>
      </c>
      <c r="B63" s="7">
        <v>223</v>
      </c>
      <c r="C63" s="7">
        <v>224</v>
      </c>
      <c r="E63">
        <f ca="1" t="shared" si="0"/>
      </c>
      <c r="F63">
        <f ca="1" t="shared" si="1"/>
        <v>162</v>
      </c>
    </row>
    <row r="64" spans="1:6" ht="12">
      <c r="A64" s="7" t="s">
        <v>153</v>
      </c>
      <c r="B64" s="7">
        <v>225</v>
      </c>
      <c r="C64" s="7">
        <v>226</v>
      </c>
      <c r="E64" t="str">
        <f ca="1" t="shared" si="0"/>
        <v>A32</v>
      </c>
      <c r="F64">
        <f ca="1" t="shared" si="1"/>
        <v>163</v>
      </c>
    </row>
    <row r="65" spans="1:6" ht="12">
      <c r="A65" s="7" t="s">
        <v>154</v>
      </c>
      <c r="B65" s="7">
        <v>227</v>
      </c>
      <c r="C65" s="7">
        <v>228</v>
      </c>
      <c r="E65">
        <f ca="1" t="shared" si="0"/>
      </c>
      <c r="F65">
        <f ca="1" t="shared" si="1"/>
        <v>164</v>
      </c>
    </row>
    <row r="66" spans="1:6" ht="12">
      <c r="A66" s="7" t="s">
        <v>155</v>
      </c>
      <c r="B66" s="7">
        <v>229</v>
      </c>
      <c r="C66" s="7">
        <v>230</v>
      </c>
      <c r="E66" t="str">
        <f ca="1" t="shared" si="0"/>
        <v>A33</v>
      </c>
      <c r="F66">
        <f ca="1" t="shared" si="1"/>
        <v>165</v>
      </c>
    </row>
    <row r="67" spans="1:6" ht="12">
      <c r="A67" s="7" t="s">
        <v>156</v>
      </c>
      <c r="B67" s="7">
        <v>231</v>
      </c>
      <c r="C67" s="7">
        <v>232</v>
      </c>
      <c r="E67">
        <f aca="true" ca="1" t="shared" si="2" ref="E67:E131">IF(MOD(ROW(),2)=0,INDIRECT("A"&amp;(ROW()/2+1)),"")</f>
      </c>
      <c r="F67">
        <f aca="true" ca="1" t="shared" si="3" ref="F67:F131">IF(MOD(ROW(),2)=0,INDIRECT("b"&amp;(ROW()/2+1)),INDIRECT("c"&amp;((ROW()-1)/2+1)))</f>
        <v>166</v>
      </c>
    </row>
    <row r="68" spans="1:6" ht="12">
      <c r="A68" s="7" t="s">
        <v>157</v>
      </c>
      <c r="B68" s="7">
        <v>233</v>
      </c>
      <c r="C68" s="7">
        <v>234</v>
      </c>
      <c r="E68" t="str">
        <f ca="1" t="shared" si="2"/>
        <v>A34</v>
      </c>
      <c r="F68">
        <f ca="1" t="shared" si="3"/>
        <v>167</v>
      </c>
    </row>
    <row r="69" spans="1:6" ht="12">
      <c r="A69" s="7" t="s">
        <v>158</v>
      </c>
      <c r="B69" s="7">
        <v>235</v>
      </c>
      <c r="C69" s="7">
        <v>236</v>
      </c>
      <c r="E69">
        <f ca="1" t="shared" si="2"/>
      </c>
      <c r="F69">
        <f ca="1" t="shared" si="3"/>
        <v>168</v>
      </c>
    </row>
    <row r="70" spans="1:6" ht="12">
      <c r="A70" s="7" t="s">
        <v>159</v>
      </c>
      <c r="B70" s="7">
        <v>237</v>
      </c>
      <c r="C70" s="7">
        <v>238</v>
      </c>
      <c r="E70" t="str">
        <f ca="1" t="shared" si="2"/>
        <v>A35</v>
      </c>
      <c r="F70">
        <f ca="1" t="shared" si="3"/>
        <v>169</v>
      </c>
    </row>
    <row r="71" spans="1:6" ht="12">
      <c r="A71" s="7" t="s">
        <v>160</v>
      </c>
      <c r="B71" s="7">
        <v>239</v>
      </c>
      <c r="C71" s="7">
        <v>240</v>
      </c>
      <c r="E71">
        <f ca="1" t="shared" si="2"/>
      </c>
      <c r="F71">
        <f ca="1" t="shared" si="3"/>
        <v>170</v>
      </c>
    </row>
    <row r="72" spans="1:6" ht="12">
      <c r="A72" s="7" t="s">
        <v>161</v>
      </c>
      <c r="B72" s="7">
        <v>241</v>
      </c>
      <c r="C72" s="7">
        <v>242</v>
      </c>
      <c r="E72" t="str">
        <f ca="1" t="shared" si="2"/>
        <v>A36</v>
      </c>
      <c r="F72">
        <f ca="1" t="shared" si="3"/>
        <v>171</v>
      </c>
    </row>
    <row r="73" spans="1:6" ht="12">
      <c r="A73" s="7" t="s">
        <v>162</v>
      </c>
      <c r="B73" s="7">
        <v>243</v>
      </c>
      <c r="C73" s="7">
        <v>244</v>
      </c>
      <c r="E73">
        <f ca="1" t="shared" si="2"/>
      </c>
      <c r="F73">
        <f ca="1" t="shared" si="3"/>
        <v>172</v>
      </c>
    </row>
    <row r="74" spans="1:6" ht="12">
      <c r="A74" s="7" t="s">
        <v>163</v>
      </c>
      <c r="B74" s="7">
        <v>245</v>
      </c>
      <c r="C74" s="7">
        <v>246</v>
      </c>
      <c r="E74" t="str">
        <f ca="1" t="shared" si="2"/>
        <v>A37</v>
      </c>
      <c r="F74">
        <f ca="1" t="shared" si="3"/>
        <v>173</v>
      </c>
    </row>
    <row r="75" spans="1:6" ht="12">
      <c r="A75" s="7" t="s">
        <v>164</v>
      </c>
      <c r="B75" s="7">
        <v>247</v>
      </c>
      <c r="C75" s="7">
        <v>248</v>
      </c>
      <c r="E75">
        <f ca="1" t="shared" si="2"/>
      </c>
      <c r="F75">
        <f ca="1" t="shared" si="3"/>
        <v>174</v>
      </c>
    </row>
    <row r="76" spans="1:6" ht="12">
      <c r="A76" s="7" t="s">
        <v>165</v>
      </c>
      <c r="B76" s="7" t="s">
        <v>165</v>
      </c>
      <c r="C76" s="7" t="s">
        <v>165</v>
      </c>
      <c r="E76" t="str">
        <f ca="1" t="shared" si="2"/>
        <v>A38</v>
      </c>
      <c r="F76">
        <f ca="1" t="shared" si="3"/>
        <v>175</v>
      </c>
    </row>
    <row r="77" spans="5:6" ht="12">
      <c r="E77">
        <f ca="1" t="shared" si="2"/>
      </c>
      <c r="F77">
        <f ca="1" t="shared" si="3"/>
        <v>176</v>
      </c>
    </row>
    <row r="78" spans="5:6" ht="12">
      <c r="E78" t="str">
        <f ca="1" t="shared" si="2"/>
        <v>A39</v>
      </c>
      <c r="F78">
        <f ca="1" t="shared" si="3"/>
        <v>177</v>
      </c>
    </row>
    <row r="79" spans="5:6" ht="12">
      <c r="E79">
        <f ca="1" t="shared" si="2"/>
      </c>
      <c r="F79">
        <f ca="1" t="shared" si="3"/>
        <v>178</v>
      </c>
    </row>
    <row r="80" spans="5:6" ht="12">
      <c r="E80" t="str">
        <f ca="1" t="shared" si="2"/>
        <v>A40</v>
      </c>
      <c r="F80">
        <f ca="1" t="shared" si="3"/>
        <v>179</v>
      </c>
    </row>
    <row r="81" spans="5:6" ht="12">
      <c r="E81">
        <f ca="1" t="shared" si="2"/>
      </c>
      <c r="F81">
        <f ca="1" t="shared" si="3"/>
        <v>180</v>
      </c>
    </row>
    <row r="82" spans="5:6" ht="12">
      <c r="E82" t="str">
        <f ca="1" t="shared" si="2"/>
        <v>A41</v>
      </c>
      <c r="F82">
        <f ca="1" t="shared" si="3"/>
        <v>181</v>
      </c>
    </row>
    <row r="83" spans="5:6" ht="12">
      <c r="E83">
        <f ca="1" t="shared" si="2"/>
      </c>
      <c r="F83">
        <f ca="1" t="shared" si="3"/>
        <v>182</v>
      </c>
    </row>
    <row r="84" spans="5:6" ht="12">
      <c r="E84" t="str">
        <f ca="1" t="shared" si="2"/>
        <v>A42</v>
      </c>
      <c r="F84">
        <f ca="1" t="shared" si="3"/>
        <v>183</v>
      </c>
    </row>
    <row r="85" spans="5:6" ht="12">
      <c r="E85">
        <f ca="1" t="shared" si="2"/>
      </c>
      <c r="F85">
        <f ca="1" t="shared" si="3"/>
        <v>184</v>
      </c>
    </row>
    <row r="86" spans="5:6" ht="12">
      <c r="E86" t="str">
        <f ca="1" t="shared" si="2"/>
        <v>A43</v>
      </c>
      <c r="F86">
        <f ca="1" t="shared" si="3"/>
        <v>185</v>
      </c>
    </row>
    <row r="87" spans="5:6" ht="12">
      <c r="E87">
        <f ca="1" t="shared" si="2"/>
      </c>
      <c r="F87">
        <f ca="1" t="shared" si="3"/>
        <v>186</v>
      </c>
    </row>
    <row r="88" spans="5:6" ht="12">
      <c r="E88" t="str">
        <f ca="1" t="shared" si="2"/>
        <v>A44</v>
      </c>
      <c r="F88">
        <f ca="1" t="shared" si="3"/>
        <v>187</v>
      </c>
    </row>
    <row r="89" spans="5:6" ht="12">
      <c r="E89">
        <f ca="1" t="shared" si="2"/>
      </c>
      <c r="F89">
        <f ca="1" t="shared" si="3"/>
        <v>188</v>
      </c>
    </row>
    <row r="90" spans="5:6" ht="12">
      <c r="E90" t="str">
        <f ca="1" t="shared" si="2"/>
        <v>A45</v>
      </c>
      <c r="F90">
        <f ca="1" t="shared" si="3"/>
        <v>189</v>
      </c>
    </row>
    <row r="91" spans="5:6" ht="12">
      <c r="E91">
        <f ca="1" t="shared" si="2"/>
      </c>
      <c r="F91">
        <f ca="1" t="shared" si="3"/>
        <v>190</v>
      </c>
    </row>
    <row r="92" spans="5:6" ht="12">
      <c r="E92" t="str">
        <f ca="1" t="shared" si="2"/>
        <v>A46</v>
      </c>
      <c r="F92">
        <f ca="1" t="shared" si="3"/>
        <v>191</v>
      </c>
    </row>
    <row r="93" spans="5:6" ht="12">
      <c r="E93">
        <f ca="1" t="shared" si="2"/>
      </c>
      <c r="F93">
        <f ca="1" t="shared" si="3"/>
        <v>192</v>
      </c>
    </row>
    <row r="94" spans="5:6" ht="12">
      <c r="E94" t="str">
        <f ca="1" t="shared" si="2"/>
        <v>A47</v>
      </c>
      <c r="F94">
        <f ca="1" t="shared" si="3"/>
        <v>193</v>
      </c>
    </row>
    <row r="95" spans="5:6" ht="12">
      <c r="E95">
        <f ca="1" t="shared" si="2"/>
      </c>
      <c r="F95">
        <f ca="1" t="shared" si="3"/>
        <v>194</v>
      </c>
    </row>
    <row r="96" spans="5:6" ht="12">
      <c r="E96" t="str">
        <f ca="1" t="shared" si="2"/>
        <v>A48</v>
      </c>
      <c r="F96">
        <f ca="1" t="shared" si="3"/>
        <v>195</v>
      </c>
    </row>
    <row r="97" spans="5:6" ht="12">
      <c r="E97">
        <f ca="1" t="shared" si="2"/>
      </c>
      <c r="F97">
        <f ca="1" t="shared" si="3"/>
        <v>196</v>
      </c>
    </row>
    <row r="98" spans="5:6" ht="12">
      <c r="E98" t="str">
        <f ca="1" t="shared" si="2"/>
        <v>A49</v>
      </c>
      <c r="F98">
        <f ca="1" t="shared" si="3"/>
        <v>197</v>
      </c>
    </row>
    <row r="99" spans="5:6" ht="12">
      <c r="E99">
        <f ca="1" t="shared" si="2"/>
      </c>
      <c r="F99">
        <f ca="1" t="shared" si="3"/>
        <v>198</v>
      </c>
    </row>
    <row r="100" spans="5:6" ht="12">
      <c r="E100" t="str">
        <f ca="1" t="shared" si="2"/>
        <v>A50</v>
      </c>
      <c r="F100">
        <f ca="1" t="shared" si="3"/>
        <v>199</v>
      </c>
    </row>
    <row r="101" spans="5:6" ht="12">
      <c r="E101">
        <f ca="1" t="shared" si="2"/>
      </c>
      <c r="F101">
        <f ca="1" t="shared" si="3"/>
        <v>200</v>
      </c>
    </row>
    <row r="102" spans="5:6" ht="12">
      <c r="E102" t="str">
        <f ca="1" t="shared" si="2"/>
        <v>A51</v>
      </c>
      <c r="F102">
        <f ca="1" t="shared" si="3"/>
        <v>201</v>
      </c>
    </row>
    <row r="103" spans="5:6" ht="12">
      <c r="E103">
        <f ca="1" t="shared" si="2"/>
      </c>
      <c r="F103">
        <f ca="1" t="shared" si="3"/>
        <v>202</v>
      </c>
    </row>
    <row r="104" spans="5:6" ht="12">
      <c r="E104" t="str">
        <f ca="1" t="shared" si="2"/>
        <v>A52</v>
      </c>
      <c r="F104">
        <f ca="1" t="shared" si="3"/>
        <v>203</v>
      </c>
    </row>
    <row r="105" spans="5:6" ht="12">
      <c r="E105">
        <f ca="1" t="shared" si="2"/>
      </c>
      <c r="F105">
        <f ca="1" t="shared" si="3"/>
        <v>204</v>
      </c>
    </row>
    <row r="106" spans="5:6" ht="12">
      <c r="E106" t="str">
        <f ca="1" t="shared" si="2"/>
        <v>A53</v>
      </c>
      <c r="F106">
        <f ca="1" t="shared" si="3"/>
        <v>205</v>
      </c>
    </row>
    <row r="107" spans="5:6" ht="12">
      <c r="E107">
        <f ca="1" t="shared" si="2"/>
      </c>
      <c r="F107">
        <f ca="1" t="shared" si="3"/>
        <v>206</v>
      </c>
    </row>
    <row r="108" spans="5:6" ht="12">
      <c r="E108" t="str">
        <f ca="1" t="shared" si="2"/>
        <v>A54</v>
      </c>
      <c r="F108">
        <f ca="1" t="shared" si="3"/>
        <v>207</v>
      </c>
    </row>
    <row r="109" spans="5:6" ht="12">
      <c r="E109">
        <f ca="1" t="shared" si="2"/>
      </c>
      <c r="F109">
        <f ca="1" t="shared" si="3"/>
        <v>208</v>
      </c>
    </row>
    <row r="110" spans="5:6" ht="12">
      <c r="E110" t="str">
        <f ca="1" t="shared" si="2"/>
        <v>A55</v>
      </c>
      <c r="F110">
        <f ca="1" t="shared" si="3"/>
        <v>209</v>
      </c>
    </row>
    <row r="111" spans="5:6" ht="12">
      <c r="E111">
        <f ca="1" t="shared" si="2"/>
      </c>
      <c r="F111">
        <f ca="1" t="shared" si="3"/>
        <v>210</v>
      </c>
    </row>
    <row r="112" spans="5:6" ht="12">
      <c r="E112" t="str">
        <f ca="1" t="shared" si="2"/>
        <v>A56</v>
      </c>
      <c r="F112">
        <f ca="1" t="shared" si="3"/>
        <v>211</v>
      </c>
    </row>
    <row r="113" spans="5:6" ht="12">
      <c r="E113">
        <f ca="1" t="shared" si="2"/>
      </c>
      <c r="F113">
        <f ca="1" t="shared" si="3"/>
        <v>212</v>
      </c>
    </row>
    <row r="114" spans="5:6" ht="12">
      <c r="E114" t="str">
        <f ca="1" t="shared" si="2"/>
        <v>A57</v>
      </c>
      <c r="F114">
        <f ca="1" t="shared" si="3"/>
        <v>213</v>
      </c>
    </row>
    <row r="115" spans="5:6" ht="12">
      <c r="E115">
        <f ca="1" t="shared" si="2"/>
      </c>
      <c r="F115">
        <f ca="1" t="shared" si="3"/>
        <v>214</v>
      </c>
    </row>
    <row r="116" spans="5:6" ht="12">
      <c r="E116" t="str">
        <f ca="1" t="shared" si="2"/>
        <v>A58</v>
      </c>
      <c r="F116">
        <f ca="1" t="shared" si="3"/>
        <v>215</v>
      </c>
    </row>
    <row r="117" spans="5:6" ht="12">
      <c r="E117">
        <f ca="1" t="shared" si="2"/>
      </c>
      <c r="F117">
        <f ca="1" t="shared" si="3"/>
        <v>216</v>
      </c>
    </row>
    <row r="118" spans="5:6" ht="12">
      <c r="E118" t="str">
        <f ca="1" t="shared" si="2"/>
        <v>A59</v>
      </c>
      <c r="F118">
        <f ca="1" t="shared" si="3"/>
        <v>217</v>
      </c>
    </row>
    <row r="119" spans="5:6" ht="12">
      <c r="E119">
        <f ca="1" t="shared" si="2"/>
      </c>
      <c r="F119">
        <f ca="1" t="shared" si="3"/>
        <v>218</v>
      </c>
    </row>
    <row r="120" spans="5:6" ht="12">
      <c r="E120" t="str">
        <f ca="1" t="shared" si="2"/>
        <v>A60</v>
      </c>
      <c r="F120">
        <f ca="1" t="shared" si="3"/>
        <v>219</v>
      </c>
    </row>
    <row r="121" spans="5:6" ht="12">
      <c r="E121">
        <f ca="1" t="shared" si="2"/>
      </c>
      <c r="F121">
        <f ca="1" t="shared" si="3"/>
        <v>220</v>
      </c>
    </row>
    <row r="122" spans="5:6" ht="12">
      <c r="E122" t="str">
        <f ca="1" t="shared" si="2"/>
        <v>A61</v>
      </c>
      <c r="F122">
        <f ca="1" t="shared" si="3"/>
        <v>221</v>
      </c>
    </row>
    <row r="123" spans="5:6" ht="12">
      <c r="E123">
        <f ca="1" t="shared" si="2"/>
      </c>
      <c r="F123">
        <f ca="1" t="shared" si="3"/>
        <v>222</v>
      </c>
    </row>
    <row r="124" spans="5:6" ht="12">
      <c r="E124" t="str">
        <f ca="1" t="shared" si="2"/>
        <v>A62</v>
      </c>
      <c r="F124">
        <f ca="1" t="shared" si="3"/>
        <v>223</v>
      </c>
    </row>
    <row r="125" spans="5:6" ht="12">
      <c r="E125">
        <f ca="1" t="shared" si="2"/>
      </c>
      <c r="F125">
        <f ca="1" t="shared" si="3"/>
        <v>224</v>
      </c>
    </row>
    <row r="126" spans="5:6" ht="12">
      <c r="E126" t="str">
        <f ca="1" t="shared" si="2"/>
        <v>A63</v>
      </c>
      <c r="F126">
        <f ca="1" t="shared" si="3"/>
        <v>225</v>
      </c>
    </row>
    <row r="127" spans="5:6" ht="12">
      <c r="E127">
        <f ca="1" t="shared" si="2"/>
      </c>
      <c r="F127">
        <f ca="1" t="shared" si="3"/>
        <v>226</v>
      </c>
    </row>
    <row r="128" spans="5:6" ht="12">
      <c r="E128" t="str">
        <f ca="1" t="shared" si="2"/>
        <v>A64</v>
      </c>
      <c r="F128">
        <f ca="1" t="shared" si="3"/>
        <v>227</v>
      </c>
    </row>
    <row r="129" spans="5:6" ht="12">
      <c r="E129">
        <f ca="1" t="shared" si="2"/>
      </c>
      <c r="F129">
        <f ca="1" t="shared" si="3"/>
        <v>228</v>
      </c>
    </row>
    <row r="130" spans="5:6" ht="12">
      <c r="E130" t="str">
        <f ca="1" t="shared" si="2"/>
        <v>A65</v>
      </c>
      <c r="F130">
        <f ca="1" t="shared" si="3"/>
        <v>229</v>
      </c>
    </row>
    <row r="131" spans="5:6" ht="12">
      <c r="E131">
        <f ca="1" t="shared" si="2"/>
      </c>
      <c r="F131">
        <f ca="1" t="shared" si="3"/>
        <v>230</v>
      </c>
    </row>
    <row r="132" spans="5:6" ht="12">
      <c r="E132" t="str">
        <f aca="true" ca="1" t="shared" si="4" ref="E132:E151">IF(MOD(ROW(),2)=0,INDIRECT("A"&amp;(ROW()/2+1)),"")</f>
        <v>A66</v>
      </c>
      <c r="F132">
        <f aca="true" ca="1" t="shared" si="5" ref="F132:F151">IF(MOD(ROW(),2)=0,INDIRECT("b"&amp;(ROW()/2+1)),INDIRECT("c"&amp;((ROW()-1)/2+1)))</f>
        <v>231</v>
      </c>
    </row>
    <row r="133" spans="5:6" ht="12">
      <c r="E133">
        <f ca="1" t="shared" si="4"/>
      </c>
      <c r="F133">
        <f ca="1" t="shared" si="5"/>
        <v>232</v>
      </c>
    </row>
    <row r="134" spans="5:6" ht="12">
      <c r="E134" t="str">
        <f ca="1" t="shared" si="4"/>
        <v>A67</v>
      </c>
      <c r="F134">
        <f ca="1" t="shared" si="5"/>
        <v>233</v>
      </c>
    </row>
    <row r="135" spans="5:6" ht="12">
      <c r="E135">
        <f ca="1" t="shared" si="4"/>
      </c>
      <c r="F135">
        <f ca="1" t="shared" si="5"/>
        <v>234</v>
      </c>
    </row>
    <row r="136" spans="5:6" ht="12">
      <c r="E136" t="str">
        <f ca="1" t="shared" si="4"/>
        <v>A68</v>
      </c>
      <c r="F136">
        <f ca="1" t="shared" si="5"/>
        <v>235</v>
      </c>
    </row>
    <row r="137" spans="5:6" ht="12">
      <c r="E137">
        <f ca="1" t="shared" si="4"/>
      </c>
      <c r="F137">
        <f ca="1" t="shared" si="5"/>
        <v>236</v>
      </c>
    </row>
    <row r="138" spans="5:6" ht="12">
      <c r="E138" t="str">
        <f ca="1" t="shared" si="4"/>
        <v>A69</v>
      </c>
      <c r="F138">
        <f ca="1" t="shared" si="5"/>
        <v>237</v>
      </c>
    </row>
    <row r="139" spans="5:6" ht="12">
      <c r="E139">
        <f ca="1" t="shared" si="4"/>
      </c>
      <c r="F139">
        <f ca="1" t="shared" si="5"/>
        <v>238</v>
      </c>
    </row>
    <row r="140" spans="5:6" ht="12">
      <c r="E140" t="str">
        <f ca="1" t="shared" si="4"/>
        <v>A70</v>
      </c>
      <c r="F140">
        <f ca="1" t="shared" si="5"/>
        <v>239</v>
      </c>
    </row>
    <row r="141" spans="5:6" ht="12">
      <c r="E141">
        <f ca="1" t="shared" si="4"/>
      </c>
      <c r="F141">
        <f ca="1" t="shared" si="5"/>
        <v>240</v>
      </c>
    </row>
    <row r="142" spans="5:6" ht="12">
      <c r="E142" t="str">
        <f ca="1" t="shared" si="4"/>
        <v>A71</v>
      </c>
      <c r="F142">
        <f ca="1" t="shared" si="5"/>
        <v>241</v>
      </c>
    </row>
    <row r="143" spans="5:6" ht="12">
      <c r="E143">
        <f ca="1" t="shared" si="4"/>
      </c>
      <c r="F143">
        <f ca="1" t="shared" si="5"/>
        <v>242</v>
      </c>
    </row>
    <row r="144" spans="5:6" ht="12">
      <c r="E144" t="str">
        <f ca="1" t="shared" si="4"/>
        <v>A72</v>
      </c>
      <c r="F144">
        <f ca="1" t="shared" si="5"/>
        <v>243</v>
      </c>
    </row>
    <row r="145" spans="5:6" ht="12">
      <c r="E145">
        <f ca="1" t="shared" si="4"/>
      </c>
      <c r="F145">
        <f ca="1" t="shared" si="5"/>
        <v>244</v>
      </c>
    </row>
    <row r="146" spans="5:6" ht="12">
      <c r="E146" t="str">
        <f ca="1" t="shared" si="4"/>
        <v>A73</v>
      </c>
      <c r="F146">
        <f ca="1" t="shared" si="5"/>
        <v>245</v>
      </c>
    </row>
    <row r="147" spans="5:6" ht="12">
      <c r="E147">
        <f ca="1" t="shared" si="4"/>
      </c>
      <c r="F147">
        <f ca="1" t="shared" si="5"/>
        <v>246</v>
      </c>
    </row>
    <row r="148" spans="5:6" ht="12">
      <c r="E148" t="str">
        <f ca="1" t="shared" si="4"/>
        <v>A74</v>
      </c>
      <c r="F148">
        <f ca="1" t="shared" si="5"/>
        <v>247</v>
      </c>
    </row>
    <row r="149" spans="5:6" ht="12">
      <c r="E149">
        <f ca="1" t="shared" si="4"/>
      </c>
      <c r="F149">
        <f ca="1" t="shared" si="5"/>
        <v>248</v>
      </c>
    </row>
    <row r="150" spans="5:6" ht="12">
      <c r="E150" t="str">
        <f ca="1" t="shared" si="4"/>
        <v>：</v>
      </c>
      <c r="F150" t="str">
        <f ca="1" t="shared" si="5"/>
        <v>：</v>
      </c>
    </row>
    <row r="151" spans="5:6" ht="12">
      <c r="E151">
        <f ca="1" t="shared" si="4"/>
      </c>
      <c r="F151" t="str">
        <f ca="1" t="shared" si="5"/>
        <v>：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23" sqref="A23"/>
    </sheetView>
  </sheetViews>
  <sheetFormatPr defaultColWidth="9.140625" defaultRowHeight="12"/>
  <cols>
    <col min="1" max="1" width="7.7109375" style="7" bestFit="1" customWidth="1"/>
    <col min="2" max="2" width="5.28125" style="0" customWidth="1"/>
    <col min="3" max="4" width="4.7109375" style="0" bestFit="1" customWidth="1"/>
    <col min="5" max="16384" width="5.28125" style="0" customWidth="1"/>
  </cols>
  <sheetData>
    <row r="2" spans="1:6" ht="12">
      <c r="A2" s="7">
        <v>101102</v>
      </c>
      <c r="C2" t="str">
        <f>LEFT(A2,3)</f>
        <v>101</v>
      </c>
      <c r="D2" t="str">
        <f>RIGHT(A2,3)</f>
        <v>102</v>
      </c>
      <c r="F2" t="s">
        <v>48</v>
      </c>
    </row>
    <row r="3" spans="1:4" ht="12">
      <c r="A3" s="7">
        <v>103104</v>
      </c>
      <c r="C3" t="str">
        <f aca="true" t="shared" si="0" ref="C3:C21">LEFT(A3,3)</f>
        <v>103</v>
      </c>
      <c r="D3" t="str">
        <f aca="true" t="shared" si="1" ref="D3:D21">RIGHT(A3,3)</f>
        <v>104</v>
      </c>
    </row>
    <row r="4" spans="1:4" ht="12">
      <c r="A4" s="7">
        <v>105106</v>
      </c>
      <c r="C4" t="str">
        <f t="shared" si="0"/>
        <v>105</v>
      </c>
      <c r="D4" t="str">
        <f t="shared" si="1"/>
        <v>106</v>
      </c>
    </row>
    <row r="5" spans="1:4" ht="12">
      <c r="A5" s="7">
        <v>107108</v>
      </c>
      <c r="C5" t="str">
        <f t="shared" si="0"/>
        <v>107</v>
      </c>
      <c r="D5" t="str">
        <f t="shared" si="1"/>
        <v>108</v>
      </c>
    </row>
    <row r="6" spans="1:4" ht="12">
      <c r="A6" s="7">
        <v>109110</v>
      </c>
      <c r="C6" t="str">
        <f t="shared" si="0"/>
        <v>109</v>
      </c>
      <c r="D6" t="str">
        <f t="shared" si="1"/>
        <v>110</v>
      </c>
    </row>
    <row r="7" spans="1:4" ht="12">
      <c r="A7" s="7">
        <v>111112</v>
      </c>
      <c r="C7" t="str">
        <f t="shared" si="0"/>
        <v>111</v>
      </c>
      <c r="D7" t="str">
        <f t="shared" si="1"/>
        <v>112</v>
      </c>
    </row>
    <row r="8" spans="1:4" ht="12">
      <c r="A8" s="7">
        <v>113114</v>
      </c>
      <c r="C8" t="str">
        <f t="shared" si="0"/>
        <v>113</v>
      </c>
      <c r="D8" t="str">
        <f t="shared" si="1"/>
        <v>114</v>
      </c>
    </row>
    <row r="9" spans="1:4" ht="12">
      <c r="A9" s="7">
        <v>115116</v>
      </c>
      <c r="C9" t="str">
        <f t="shared" si="0"/>
        <v>115</v>
      </c>
      <c r="D9" t="str">
        <f t="shared" si="1"/>
        <v>116</v>
      </c>
    </row>
    <row r="10" spans="1:4" ht="12">
      <c r="A10" s="7">
        <v>117118</v>
      </c>
      <c r="C10" t="str">
        <f t="shared" si="0"/>
        <v>117</v>
      </c>
      <c r="D10" t="str">
        <f t="shared" si="1"/>
        <v>118</v>
      </c>
    </row>
    <row r="11" spans="1:4" ht="12">
      <c r="A11" s="7">
        <v>119120</v>
      </c>
      <c r="C11" t="str">
        <f t="shared" si="0"/>
        <v>119</v>
      </c>
      <c r="D11" t="str">
        <f t="shared" si="1"/>
        <v>120</v>
      </c>
    </row>
    <row r="12" spans="1:4" ht="12">
      <c r="A12" s="7">
        <v>121122</v>
      </c>
      <c r="C12" t="str">
        <f t="shared" si="0"/>
        <v>121</v>
      </c>
      <c r="D12" t="str">
        <f t="shared" si="1"/>
        <v>122</v>
      </c>
    </row>
    <row r="13" spans="1:4" ht="12">
      <c r="A13" s="7">
        <v>123124</v>
      </c>
      <c r="C13" t="str">
        <f t="shared" si="0"/>
        <v>123</v>
      </c>
      <c r="D13" t="str">
        <f t="shared" si="1"/>
        <v>124</v>
      </c>
    </row>
    <row r="14" spans="1:4" ht="12">
      <c r="A14" s="7">
        <v>125126</v>
      </c>
      <c r="C14" t="str">
        <f t="shared" si="0"/>
        <v>125</v>
      </c>
      <c r="D14" t="str">
        <f t="shared" si="1"/>
        <v>126</v>
      </c>
    </row>
    <row r="15" spans="1:4" ht="12">
      <c r="A15" s="7">
        <v>127128</v>
      </c>
      <c r="C15" t="str">
        <f t="shared" si="0"/>
        <v>127</v>
      </c>
      <c r="D15" t="str">
        <f t="shared" si="1"/>
        <v>128</v>
      </c>
    </row>
    <row r="16" spans="1:4" ht="12">
      <c r="A16" s="7">
        <v>129130</v>
      </c>
      <c r="C16" t="str">
        <f t="shared" si="0"/>
        <v>129</v>
      </c>
      <c r="D16" t="str">
        <f t="shared" si="1"/>
        <v>130</v>
      </c>
    </row>
    <row r="17" spans="1:4" ht="12">
      <c r="A17" s="7">
        <v>131132</v>
      </c>
      <c r="C17" t="str">
        <f t="shared" si="0"/>
        <v>131</v>
      </c>
      <c r="D17" t="str">
        <f t="shared" si="1"/>
        <v>132</v>
      </c>
    </row>
    <row r="18" spans="1:4" ht="12">
      <c r="A18" s="7">
        <v>133134</v>
      </c>
      <c r="C18" t="str">
        <f t="shared" si="0"/>
        <v>133</v>
      </c>
      <c r="D18" t="str">
        <f t="shared" si="1"/>
        <v>134</v>
      </c>
    </row>
    <row r="19" spans="1:4" ht="12">
      <c r="A19" s="7">
        <v>135136</v>
      </c>
      <c r="C19" t="str">
        <f t="shared" si="0"/>
        <v>135</v>
      </c>
      <c r="D19" t="str">
        <f t="shared" si="1"/>
        <v>136</v>
      </c>
    </row>
    <row r="20" spans="1:4" ht="12">
      <c r="A20" s="7">
        <v>137138</v>
      </c>
      <c r="C20" t="str">
        <f t="shared" si="0"/>
        <v>137</v>
      </c>
      <c r="D20" t="str">
        <f t="shared" si="1"/>
        <v>138</v>
      </c>
    </row>
    <row r="21" spans="1:4" ht="12">
      <c r="A21" s="7">
        <v>139140</v>
      </c>
      <c r="C21" t="str">
        <f t="shared" si="0"/>
        <v>139</v>
      </c>
      <c r="D21" t="str">
        <f t="shared" si="1"/>
        <v>140</v>
      </c>
    </row>
    <row r="22" spans="1:4" ht="12">
      <c r="A22" s="8" t="s">
        <v>47</v>
      </c>
      <c r="C22" t="str">
        <f aca="true" t="shared" si="2" ref="C22:C27">LEFT(A22,3)</f>
        <v>：</v>
      </c>
      <c r="D22" t="str">
        <f aca="true" t="shared" si="3" ref="D22:D27">RIGHT(A22,3)</f>
        <v>：</v>
      </c>
    </row>
    <row r="23" spans="3:4" ht="12">
      <c r="C23">
        <f t="shared" si="2"/>
      </c>
      <c r="D23">
        <f t="shared" si="3"/>
      </c>
    </row>
    <row r="24" spans="3:4" ht="12">
      <c r="C24">
        <f t="shared" si="2"/>
      </c>
      <c r="D24">
        <f t="shared" si="3"/>
      </c>
    </row>
    <row r="25" spans="3:4" ht="12">
      <c r="C25">
        <f t="shared" si="2"/>
      </c>
      <c r="D25">
        <f t="shared" si="3"/>
      </c>
    </row>
    <row r="26" spans="3:4" ht="12">
      <c r="C26">
        <f t="shared" si="2"/>
      </c>
      <c r="D26">
        <f t="shared" si="3"/>
      </c>
    </row>
    <row r="27" spans="3:4" ht="12">
      <c r="C27">
        <f t="shared" si="2"/>
      </c>
      <c r="D27">
        <f t="shared" si="3"/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1"/>
  <sheetViews>
    <sheetView tabSelected="1" zoomScale="85" zoomScaleNormal="85" workbookViewId="0" topLeftCell="A25">
      <selection activeCell="D37" sqref="D37:AC38"/>
    </sheetView>
  </sheetViews>
  <sheetFormatPr defaultColWidth="9.140625" defaultRowHeight="12"/>
  <cols>
    <col min="1" max="1" width="25.00390625" style="9" customWidth="1"/>
    <col min="2" max="2" width="10.8515625" style="9" bestFit="1" customWidth="1"/>
    <col min="3" max="3" width="3.8515625" style="9" customWidth="1"/>
    <col min="4" max="4" width="5.8515625" style="9" bestFit="1" customWidth="1"/>
    <col min="5" max="5" width="10.8515625" style="9" customWidth="1"/>
    <col min="6" max="10" width="10.8515625" style="9" bestFit="1" customWidth="1"/>
    <col min="11" max="16384" width="10.28125" style="9" customWidth="1"/>
  </cols>
  <sheetData>
    <row r="1" spans="4:29" ht="14.25">
      <c r="D1" s="9" t="s">
        <v>105</v>
      </c>
      <c r="E1" s="9">
        <v>1</v>
      </c>
      <c r="F1" s="9">
        <f>E1+1</f>
        <v>2</v>
      </c>
      <c r="G1" s="9">
        <f aca="true" t="shared" si="0" ref="G1:X1">F1+1</f>
        <v>3</v>
      </c>
      <c r="H1" s="9">
        <f t="shared" si="0"/>
        <v>4</v>
      </c>
      <c r="I1" s="9">
        <f t="shared" si="0"/>
        <v>5</v>
      </c>
      <c r="J1" s="9">
        <f t="shared" si="0"/>
        <v>6</v>
      </c>
      <c r="K1" s="9">
        <f t="shared" si="0"/>
        <v>7</v>
      </c>
      <c r="L1" s="9">
        <f t="shared" si="0"/>
        <v>8</v>
      </c>
      <c r="M1" s="9">
        <f t="shared" si="0"/>
        <v>9</v>
      </c>
      <c r="N1" s="9">
        <f t="shared" si="0"/>
        <v>10</v>
      </c>
      <c r="O1" s="9">
        <f t="shared" si="0"/>
        <v>11</v>
      </c>
      <c r="P1" s="9">
        <f t="shared" si="0"/>
        <v>12</v>
      </c>
      <c r="Q1" s="9">
        <f t="shared" si="0"/>
        <v>13</v>
      </c>
      <c r="R1" s="9">
        <f t="shared" si="0"/>
        <v>14</v>
      </c>
      <c r="S1" s="9">
        <f t="shared" si="0"/>
        <v>15</v>
      </c>
      <c r="T1" s="9">
        <f t="shared" si="0"/>
        <v>16</v>
      </c>
      <c r="U1" s="9">
        <f t="shared" si="0"/>
        <v>17</v>
      </c>
      <c r="V1" s="9">
        <f t="shared" si="0"/>
        <v>18</v>
      </c>
      <c r="W1" s="9">
        <f t="shared" si="0"/>
        <v>19</v>
      </c>
      <c r="X1" s="9">
        <f t="shared" si="0"/>
        <v>20</v>
      </c>
      <c r="Y1" s="9">
        <f>X1+1</f>
        <v>21</v>
      </c>
      <c r="Z1" s="9">
        <f>Y1+1</f>
        <v>22</v>
      </c>
      <c r="AA1" s="9">
        <f>Z1+1</f>
        <v>23</v>
      </c>
      <c r="AB1" s="9">
        <f>AA1+1</f>
        <v>24</v>
      </c>
      <c r="AC1" s="9">
        <f>AB1+1</f>
        <v>25</v>
      </c>
    </row>
    <row r="2" spans="1:29" ht="14.25" customHeight="1">
      <c r="A2" s="14" t="s">
        <v>170</v>
      </c>
      <c r="B2" s="9">
        <v>-11140</v>
      </c>
      <c r="D2" s="9">
        <v>1</v>
      </c>
      <c r="E2" s="9">
        <f aca="true" ca="1" t="shared" si="1" ref="E2:T11">OFFSET($B2,10*(E$1-1),0)</f>
        <v>-11140</v>
      </c>
      <c r="F2" s="9">
        <f ca="1" t="shared" si="1"/>
        <v>-10783.6</v>
      </c>
      <c r="G2" s="9">
        <f ca="1" t="shared" si="1"/>
        <v>-10527.4</v>
      </c>
      <c r="H2" s="9">
        <f ca="1" t="shared" si="1"/>
        <v>-10424</v>
      </c>
      <c r="I2" s="9">
        <f ca="1" t="shared" si="1"/>
        <v>-10330.5</v>
      </c>
      <c r="J2" s="9">
        <f ca="1" t="shared" si="1"/>
        <v>-10269.8</v>
      </c>
      <c r="K2" s="9">
        <f ca="1" t="shared" si="1"/>
        <v>-10231.3</v>
      </c>
      <c r="L2" s="9">
        <f ca="1" t="shared" si="1"/>
        <v>-10206.1</v>
      </c>
      <c r="M2" s="9">
        <f ca="1" t="shared" si="1"/>
        <v>-10352</v>
      </c>
      <c r="N2" s="9">
        <f ca="1" t="shared" si="1"/>
        <v>-10264.1</v>
      </c>
      <c r="O2" s="9">
        <f ca="1" t="shared" si="1"/>
        <v>-10640.8</v>
      </c>
      <c r="P2" s="9">
        <f ca="1" t="shared" si="1"/>
        <v>-10513.5</v>
      </c>
      <c r="Q2" s="9">
        <f ca="1" t="shared" si="1"/>
        <v>-10588.4</v>
      </c>
      <c r="R2" s="9">
        <f ca="1" t="shared" si="1"/>
        <v>-11105.5</v>
      </c>
      <c r="S2" s="9">
        <f ca="1" t="shared" si="1"/>
        <v>0</v>
      </c>
      <c r="T2" s="9">
        <f ca="1" t="shared" si="1"/>
        <v>0</v>
      </c>
      <c r="U2" s="9">
        <f aca="true" ca="1" t="shared" si="2" ref="T2:AC11">OFFSET($B2,10*(U$1-1),0)</f>
        <v>0</v>
      </c>
      <c r="V2" s="9">
        <f ca="1" t="shared" si="2"/>
        <v>0</v>
      </c>
      <c r="W2" s="9">
        <f ca="1" t="shared" si="2"/>
        <v>0</v>
      </c>
      <c r="X2" s="9">
        <f ca="1" t="shared" si="2"/>
        <v>0</v>
      </c>
      <c r="Y2" s="9">
        <f ca="1" t="shared" si="2"/>
        <v>0</v>
      </c>
      <c r="Z2" s="9">
        <f ca="1" t="shared" si="2"/>
        <v>0</v>
      </c>
      <c r="AA2" s="9">
        <f ca="1" t="shared" si="2"/>
        <v>0</v>
      </c>
      <c r="AB2" s="9">
        <f ca="1" t="shared" si="2"/>
        <v>0</v>
      </c>
      <c r="AC2" s="9">
        <f ca="1" t="shared" si="2"/>
        <v>0</v>
      </c>
    </row>
    <row r="3" spans="1:29" ht="14.25">
      <c r="A3" s="14"/>
      <c r="B3" s="9">
        <v>-11139.9</v>
      </c>
      <c r="D3" s="9">
        <v>2</v>
      </c>
      <c r="E3" s="9">
        <f ca="1" t="shared" si="1"/>
        <v>-11139.9</v>
      </c>
      <c r="F3" s="9">
        <f ca="1" t="shared" si="1"/>
        <v>-10777</v>
      </c>
      <c r="G3" s="9">
        <f ca="1" t="shared" si="1"/>
        <v>-10526.2</v>
      </c>
      <c r="H3" s="9">
        <f ca="1" t="shared" si="1"/>
        <v>-10433.7</v>
      </c>
      <c r="I3" s="9">
        <f ca="1" t="shared" si="1"/>
        <v>-10321.2</v>
      </c>
      <c r="J3" s="9">
        <f ca="1" t="shared" si="1"/>
        <v>-10305.2</v>
      </c>
      <c r="K3" s="9">
        <f ca="1" t="shared" si="1"/>
        <v>-10384</v>
      </c>
      <c r="L3" s="9">
        <f ca="1" t="shared" si="1"/>
        <v>-10183.2</v>
      </c>
      <c r="M3" s="9">
        <f ca="1" t="shared" si="1"/>
        <v>-10287.9</v>
      </c>
      <c r="N3" s="9">
        <f ca="1" t="shared" si="1"/>
        <v>-10273.4</v>
      </c>
      <c r="O3" s="9">
        <f ca="1" t="shared" si="1"/>
        <v>-10432.8</v>
      </c>
      <c r="P3" s="9">
        <f ca="1" t="shared" si="1"/>
        <v>-10419</v>
      </c>
      <c r="Q3" s="9">
        <f ca="1" t="shared" si="1"/>
        <v>-10643.9</v>
      </c>
      <c r="R3" s="9">
        <f ca="1" t="shared" si="1"/>
        <v>-10802.7</v>
      </c>
      <c r="S3" s="9">
        <f ca="1" t="shared" si="1"/>
        <v>0</v>
      </c>
      <c r="T3" s="9">
        <f ca="1" t="shared" si="2"/>
        <v>0</v>
      </c>
      <c r="U3" s="9">
        <f ca="1" t="shared" si="2"/>
        <v>0</v>
      </c>
      <c r="V3" s="9">
        <f ca="1" t="shared" si="2"/>
        <v>0</v>
      </c>
      <c r="W3" s="9">
        <f ca="1" t="shared" si="2"/>
        <v>0</v>
      </c>
      <c r="X3" s="9">
        <f ca="1" t="shared" si="2"/>
        <v>0</v>
      </c>
      <c r="Y3" s="9">
        <f ca="1" t="shared" si="2"/>
        <v>0</v>
      </c>
      <c r="Z3" s="9">
        <f ca="1" t="shared" si="2"/>
        <v>0</v>
      </c>
      <c r="AA3" s="9">
        <f ca="1" t="shared" si="2"/>
        <v>0</v>
      </c>
      <c r="AB3" s="9">
        <f ca="1" t="shared" si="2"/>
        <v>0</v>
      </c>
      <c r="AC3" s="9">
        <f ca="1" t="shared" si="2"/>
        <v>0</v>
      </c>
    </row>
    <row r="4" spans="1:29" ht="14.25">
      <c r="A4" s="14"/>
      <c r="B4" s="9">
        <v>-11139.8</v>
      </c>
      <c r="D4" s="9">
        <v>3</v>
      </c>
      <c r="E4" s="9">
        <f ca="1" t="shared" si="1"/>
        <v>-11139.8</v>
      </c>
      <c r="F4" s="9">
        <f ca="1" t="shared" si="1"/>
        <v>-10792</v>
      </c>
      <c r="G4" s="9">
        <f ca="1" t="shared" si="1"/>
        <v>-10518.6</v>
      </c>
      <c r="H4" s="9">
        <f ca="1" t="shared" si="1"/>
        <v>-10365.7</v>
      </c>
      <c r="I4" s="9">
        <f ca="1" t="shared" si="1"/>
        <v>-10293.2</v>
      </c>
      <c r="J4" s="9">
        <f ca="1" t="shared" si="1"/>
        <v>-10237.4</v>
      </c>
      <c r="K4" s="9">
        <f ca="1" t="shared" si="1"/>
        <v>-10394.9</v>
      </c>
      <c r="L4" s="9">
        <f ca="1" t="shared" si="1"/>
        <v>-10214.4</v>
      </c>
      <c r="M4" s="9">
        <f ca="1" t="shared" si="1"/>
        <v>-11426.5</v>
      </c>
      <c r="N4" s="9">
        <f ca="1" t="shared" si="1"/>
        <v>-10140.8</v>
      </c>
      <c r="O4" s="9">
        <f ca="1" t="shared" si="1"/>
        <v>-10445</v>
      </c>
      <c r="P4" s="9">
        <f ca="1" t="shared" si="1"/>
        <v>-10561.6</v>
      </c>
      <c r="Q4" s="9">
        <f ca="1" t="shared" si="1"/>
        <v>-10555.9</v>
      </c>
      <c r="R4" s="9">
        <f ca="1" t="shared" si="1"/>
        <v>-10791</v>
      </c>
      <c r="S4" s="9">
        <f ca="1" t="shared" si="1"/>
        <v>0</v>
      </c>
      <c r="T4" s="9">
        <f ca="1" t="shared" si="2"/>
        <v>0</v>
      </c>
      <c r="U4" s="9">
        <f ca="1" t="shared" si="2"/>
        <v>0</v>
      </c>
      <c r="V4" s="9">
        <f ca="1" t="shared" si="2"/>
        <v>0</v>
      </c>
      <c r="W4" s="9">
        <f ca="1" t="shared" si="2"/>
        <v>0</v>
      </c>
      <c r="X4" s="9">
        <f ca="1" t="shared" si="2"/>
        <v>0</v>
      </c>
      <c r="Y4" s="9">
        <f ca="1" t="shared" si="2"/>
        <v>0</v>
      </c>
      <c r="Z4" s="9">
        <f ca="1" t="shared" si="2"/>
        <v>0</v>
      </c>
      <c r="AA4" s="9">
        <f ca="1" t="shared" si="2"/>
        <v>0</v>
      </c>
      <c r="AB4" s="9">
        <f ca="1" t="shared" si="2"/>
        <v>0</v>
      </c>
      <c r="AC4" s="9">
        <f ca="1" t="shared" si="2"/>
        <v>0</v>
      </c>
    </row>
    <row r="5" spans="1:29" ht="14.25">
      <c r="A5" s="14"/>
      <c r="B5" s="9">
        <v>-11140</v>
      </c>
      <c r="D5" s="9">
        <v>4</v>
      </c>
      <c r="E5" s="9">
        <f ca="1" t="shared" si="1"/>
        <v>-11140</v>
      </c>
      <c r="F5" s="9">
        <f ca="1" t="shared" si="1"/>
        <v>-10782.2</v>
      </c>
      <c r="G5" s="9">
        <f ca="1" t="shared" si="1"/>
        <v>-10503.4</v>
      </c>
      <c r="H5" s="9">
        <f ca="1" t="shared" si="1"/>
        <v>-10414.8</v>
      </c>
      <c r="I5" s="9">
        <f ca="1" t="shared" si="1"/>
        <v>-10309.6</v>
      </c>
      <c r="J5" s="9">
        <f ca="1" t="shared" si="1"/>
        <v>-10294.2</v>
      </c>
      <c r="K5" s="9">
        <f ca="1" t="shared" si="1"/>
        <v>-10411.3</v>
      </c>
      <c r="L5" s="9">
        <f ca="1" t="shared" si="1"/>
        <v>-10143.5</v>
      </c>
      <c r="M5" s="9">
        <f ca="1" t="shared" si="1"/>
        <v>-10218.4</v>
      </c>
      <c r="N5" s="9">
        <f ca="1" t="shared" si="1"/>
        <v>-10209.8</v>
      </c>
      <c r="O5" s="9">
        <f ca="1" t="shared" si="1"/>
        <v>-10645.6</v>
      </c>
      <c r="P5" s="9">
        <f ca="1" t="shared" si="1"/>
        <v>-10475.8</v>
      </c>
      <c r="Q5" s="9">
        <f ca="1" t="shared" si="1"/>
        <v>-10678.9</v>
      </c>
      <c r="R5" s="9">
        <f ca="1" t="shared" si="1"/>
        <v>-10827.1</v>
      </c>
      <c r="S5" s="9">
        <f ca="1" t="shared" si="1"/>
        <v>0</v>
      </c>
      <c r="T5" s="9">
        <f ca="1" t="shared" si="2"/>
        <v>0</v>
      </c>
      <c r="U5" s="9">
        <f ca="1" t="shared" si="2"/>
        <v>0</v>
      </c>
      <c r="V5" s="9">
        <f ca="1" t="shared" si="2"/>
        <v>0</v>
      </c>
      <c r="W5" s="9">
        <f ca="1" t="shared" si="2"/>
        <v>0</v>
      </c>
      <c r="X5" s="9">
        <f ca="1" t="shared" si="2"/>
        <v>0</v>
      </c>
      <c r="Y5" s="9">
        <f ca="1" t="shared" si="2"/>
        <v>0</v>
      </c>
      <c r="Z5" s="9">
        <f ca="1" t="shared" si="2"/>
        <v>0</v>
      </c>
      <c r="AA5" s="9">
        <f ca="1" t="shared" si="2"/>
        <v>0</v>
      </c>
      <c r="AB5" s="9">
        <f ca="1" t="shared" si="2"/>
        <v>0</v>
      </c>
      <c r="AC5" s="9">
        <f ca="1" t="shared" si="2"/>
        <v>0</v>
      </c>
    </row>
    <row r="6" spans="1:29" ht="14.25">
      <c r="A6" s="14"/>
      <c r="B6" s="9">
        <v>-11140.1</v>
      </c>
      <c r="D6" s="9">
        <v>5</v>
      </c>
      <c r="E6" s="9">
        <f ca="1" t="shared" si="1"/>
        <v>-11140.1</v>
      </c>
      <c r="F6" s="9">
        <f ca="1" t="shared" si="1"/>
        <v>-10778.6</v>
      </c>
      <c r="G6" s="9">
        <f ca="1" t="shared" si="1"/>
        <v>-10498.2</v>
      </c>
      <c r="H6" s="9">
        <f ca="1" t="shared" si="1"/>
        <v>-10378.1</v>
      </c>
      <c r="I6" s="9">
        <f ca="1" t="shared" si="1"/>
        <v>-10371</v>
      </c>
      <c r="J6" s="9">
        <f ca="1" t="shared" si="1"/>
        <v>-10312.3</v>
      </c>
      <c r="K6" s="9">
        <f ca="1" t="shared" si="1"/>
        <v>-10273.7</v>
      </c>
      <c r="L6" s="9">
        <f ca="1" t="shared" si="1"/>
        <v>-10209.8</v>
      </c>
      <c r="M6" s="9">
        <f ca="1" t="shared" si="1"/>
        <v>-11481.7</v>
      </c>
      <c r="N6" s="9">
        <f ca="1" t="shared" si="1"/>
        <v>-10531.2</v>
      </c>
      <c r="O6" s="9">
        <f ca="1" t="shared" si="1"/>
        <v>-10434.3</v>
      </c>
      <c r="P6" s="9">
        <f ca="1" t="shared" si="1"/>
        <v>-10394.6</v>
      </c>
      <c r="Q6" s="9">
        <f ca="1" t="shared" si="1"/>
        <v>-10597.8</v>
      </c>
      <c r="R6" s="9">
        <f ca="1" t="shared" si="1"/>
        <v>-11168.4</v>
      </c>
      <c r="S6" s="9">
        <f ca="1" t="shared" si="1"/>
        <v>0</v>
      </c>
      <c r="T6" s="9">
        <f ca="1" t="shared" si="2"/>
        <v>0</v>
      </c>
      <c r="U6" s="9">
        <f ca="1" t="shared" si="2"/>
        <v>0</v>
      </c>
      <c r="V6" s="9">
        <f ca="1" t="shared" si="2"/>
        <v>0</v>
      </c>
      <c r="W6" s="9">
        <f ca="1" t="shared" si="2"/>
        <v>0</v>
      </c>
      <c r="X6" s="9">
        <f ca="1" t="shared" si="2"/>
        <v>0</v>
      </c>
      <c r="Y6" s="9">
        <f ca="1" t="shared" si="2"/>
        <v>0</v>
      </c>
      <c r="Z6" s="9">
        <f ca="1" t="shared" si="2"/>
        <v>0</v>
      </c>
      <c r="AA6" s="9">
        <f ca="1" t="shared" si="2"/>
        <v>0</v>
      </c>
      <c r="AB6" s="9">
        <f ca="1" t="shared" si="2"/>
        <v>0</v>
      </c>
      <c r="AC6" s="9">
        <f ca="1" t="shared" si="2"/>
        <v>0</v>
      </c>
    </row>
    <row r="7" spans="1:29" ht="14.25">
      <c r="A7" s="14"/>
      <c r="B7" s="9">
        <v>-11139.9</v>
      </c>
      <c r="D7" s="9">
        <v>6</v>
      </c>
      <c r="E7" s="9">
        <f ca="1" t="shared" si="1"/>
        <v>-11139.9</v>
      </c>
      <c r="F7" s="9">
        <f ca="1" t="shared" si="1"/>
        <v>-10780</v>
      </c>
      <c r="G7" s="9">
        <f ca="1" t="shared" si="1"/>
        <v>-10515.4</v>
      </c>
      <c r="H7" s="9">
        <f ca="1" t="shared" si="1"/>
        <v>-10384.6</v>
      </c>
      <c r="I7" s="9">
        <f ca="1" t="shared" si="1"/>
        <v>-10339.7</v>
      </c>
      <c r="J7" s="9">
        <f ca="1" t="shared" si="1"/>
        <v>-10276.8</v>
      </c>
      <c r="K7" s="9">
        <f ca="1" t="shared" si="1"/>
        <v>-10331.7</v>
      </c>
      <c r="L7" s="9">
        <f ca="1" t="shared" si="1"/>
        <v>-10217.7</v>
      </c>
      <c r="M7" s="9">
        <f ca="1" t="shared" si="1"/>
        <v>-11358.3</v>
      </c>
      <c r="N7" s="9">
        <f ca="1" t="shared" si="1"/>
        <v>-10191.2</v>
      </c>
      <c r="O7" s="9">
        <f ca="1" t="shared" si="1"/>
        <v>-10241.8</v>
      </c>
      <c r="P7" s="9">
        <f ca="1" t="shared" si="1"/>
        <v>-10449.5</v>
      </c>
      <c r="Q7" s="9">
        <f ca="1" t="shared" si="1"/>
        <v>-10515.2</v>
      </c>
      <c r="R7" s="9">
        <f ca="1" t="shared" si="1"/>
        <v>-11135.2</v>
      </c>
      <c r="S7" s="9">
        <f ca="1" t="shared" si="1"/>
        <v>0</v>
      </c>
      <c r="T7" s="9">
        <f ca="1" t="shared" si="2"/>
        <v>0</v>
      </c>
      <c r="U7" s="9">
        <f ca="1" t="shared" si="2"/>
        <v>0</v>
      </c>
      <c r="V7" s="9">
        <f ca="1" t="shared" si="2"/>
        <v>0</v>
      </c>
      <c r="W7" s="9">
        <f ca="1" t="shared" si="2"/>
        <v>0</v>
      </c>
      <c r="X7" s="9">
        <f ca="1" t="shared" si="2"/>
        <v>0</v>
      </c>
      <c r="Y7" s="9">
        <f ca="1" t="shared" si="2"/>
        <v>0</v>
      </c>
      <c r="Z7" s="9">
        <f ca="1" t="shared" si="2"/>
        <v>0</v>
      </c>
      <c r="AA7" s="9">
        <f ca="1" t="shared" si="2"/>
        <v>0</v>
      </c>
      <c r="AB7" s="9">
        <f ca="1" t="shared" si="2"/>
        <v>0</v>
      </c>
      <c r="AC7" s="9">
        <f ca="1" t="shared" si="2"/>
        <v>0</v>
      </c>
    </row>
    <row r="8" spans="1:29" ht="14.25">
      <c r="A8" s="14"/>
      <c r="B8" s="9">
        <v>-11139.9</v>
      </c>
      <c r="D8" s="9">
        <v>7</v>
      </c>
      <c r="E8" s="9">
        <f ca="1" t="shared" si="1"/>
        <v>-11139.9</v>
      </c>
      <c r="F8" s="9">
        <f ca="1" t="shared" si="1"/>
        <v>-10796.1</v>
      </c>
      <c r="G8" s="9">
        <f ca="1" t="shared" si="1"/>
        <v>-10524.4</v>
      </c>
      <c r="H8" s="9">
        <f ca="1" t="shared" si="1"/>
        <v>-10420.2</v>
      </c>
      <c r="I8" s="9">
        <f ca="1" t="shared" si="1"/>
        <v>-10269.5</v>
      </c>
      <c r="J8" s="9">
        <f ca="1" t="shared" si="1"/>
        <v>-10304.5</v>
      </c>
      <c r="K8" s="9">
        <f ca="1" t="shared" si="1"/>
        <v>-10399.6</v>
      </c>
      <c r="L8" s="9">
        <f ca="1" t="shared" si="1"/>
        <v>-10195.7</v>
      </c>
      <c r="M8" s="9">
        <f ca="1" t="shared" si="1"/>
        <v>-10255.5</v>
      </c>
      <c r="N8" s="9">
        <f ca="1" t="shared" si="1"/>
        <v>-10386.4</v>
      </c>
      <c r="O8" s="9">
        <f ca="1" t="shared" si="1"/>
        <v>-10596.1</v>
      </c>
      <c r="P8" s="9">
        <f ca="1" t="shared" si="1"/>
        <v>-10875.2</v>
      </c>
      <c r="Q8" s="9">
        <f ca="1" t="shared" si="1"/>
        <v>-10870.1</v>
      </c>
      <c r="R8" s="9">
        <f ca="1" t="shared" si="1"/>
        <v>-10696.8</v>
      </c>
      <c r="S8" s="9">
        <f ca="1" t="shared" si="1"/>
        <v>0</v>
      </c>
      <c r="T8" s="9">
        <f ca="1" t="shared" si="2"/>
        <v>0</v>
      </c>
      <c r="U8" s="9">
        <f ca="1" t="shared" si="2"/>
        <v>0</v>
      </c>
      <c r="V8" s="9">
        <f ca="1" t="shared" si="2"/>
        <v>0</v>
      </c>
      <c r="W8" s="9">
        <f ca="1" t="shared" si="2"/>
        <v>0</v>
      </c>
      <c r="X8" s="9">
        <f ca="1" t="shared" si="2"/>
        <v>0</v>
      </c>
      <c r="Y8" s="9">
        <f ca="1" t="shared" si="2"/>
        <v>0</v>
      </c>
      <c r="Z8" s="9">
        <f ca="1" t="shared" si="2"/>
        <v>0</v>
      </c>
      <c r="AA8" s="9">
        <f ca="1" t="shared" si="2"/>
        <v>0</v>
      </c>
      <c r="AB8" s="9">
        <f ca="1" t="shared" si="2"/>
        <v>0</v>
      </c>
      <c r="AC8" s="9">
        <f ca="1" t="shared" si="2"/>
        <v>0</v>
      </c>
    </row>
    <row r="9" spans="1:29" ht="14.25">
      <c r="A9" s="14"/>
      <c r="B9" s="9">
        <v>-11140.1</v>
      </c>
      <c r="D9" s="9">
        <v>8</v>
      </c>
      <c r="E9" s="9">
        <f ca="1" t="shared" si="1"/>
        <v>-11140.1</v>
      </c>
      <c r="F9" s="9">
        <f ca="1" t="shared" si="1"/>
        <v>-10785.9</v>
      </c>
      <c r="G9" s="9">
        <f ca="1" t="shared" si="1"/>
        <v>-10518</v>
      </c>
      <c r="H9" s="9">
        <f ca="1" t="shared" si="1"/>
        <v>-10431.7</v>
      </c>
      <c r="I9" s="9">
        <f ca="1" t="shared" si="1"/>
        <v>-10337.7</v>
      </c>
      <c r="J9" s="9">
        <f ca="1" t="shared" si="1"/>
        <v>-10306.3</v>
      </c>
      <c r="K9" s="9">
        <f ca="1" t="shared" si="1"/>
        <v>-10200.2</v>
      </c>
      <c r="L9" s="9">
        <f ca="1" t="shared" si="1"/>
        <v>-10217</v>
      </c>
      <c r="M9" s="9">
        <f ca="1" t="shared" si="1"/>
        <v>-10192.6</v>
      </c>
      <c r="N9" s="9">
        <f ca="1" t="shared" si="1"/>
        <v>-10248.1</v>
      </c>
      <c r="O9" s="9">
        <f ca="1" t="shared" si="1"/>
        <v>-10530.9</v>
      </c>
      <c r="P9" s="9">
        <f ca="1" t="shared" si="1"/>
        <v>-10408.4</v>
      </c>
      <c r="Q9" s="9">
        <f ca="1" t="shared" si="1"/>
        <v>-10658.3</v>
      </c>
      <c r="R9" s="9">
        <f ca="1" t="shared" si="1"/>
        <v>-10661.2</v>
      </c>
      <c r="S9" s="9">
        <f ca="1" t="shared" si="1"/>
        <v>0</v>
      </c>
      <c r="T9" s="9">
        <f ca="1" t="shared" si="2"/>
        <v>0</v>
      </c>
      <c r="U9" s="9">
        <f ca="1" t="shared" si="2"/>
        <v>0</v>
      </c>
      <c r="V9" s="9">
        <f ca="1" t="shared" si="2"/>
        <v>0</v>
      </c>
      <c r="W9" s="9">
        <f ca="1" t="shared" si="2"/>
        <v>0</v>
      </c>
      <c r="X9" s="9">
        <f ca="1" t="shared" si="2"/>
        <v>0</v>
      </c>
      <c r="Y9" s="9">
        <f ca="1" t="shared" si="2"/>
        <v>0</v>
      </c>
      <c r="Z9" s="9">
        <f ca="1" t="shared" si="2"/>
        <v>0</v>
      </c>
      <c r="AA9" s="9">
        <f ca="1" t="shared" si="2"/>
        <v>0</v>
      </c>
      <c r="AB9" s="9">
        <f ca="1" t="shared" si="2"/>
        <v>0</v>
      </c>
      <c r="AC9" s="9">
        <f ca="1" t="shared" si="2"/>
        <v>0</v>
      </c>
    </row>
    <row r="10" spans="1:29" ht="14.25">
      <c r="A10" s="14"/>
      <c r="B10" s="9">
        <v>-11139.7</v>
      </c>
      <c r="D10" s="9">
        <v>9</v>
      </c>
      <c r="E10" s="9">
        <f ca="1" t="shared" si="1"/>
        <v>-11139.7</v>
      </c>
      <c r="F10" s="9">
        <f ca="1" t="shared" si="1"/>
        <v>-10788.7</v>
      </c>
      <c r="G10" s="9">
        <f ca="1" t="shared" si="1"/>
        <v>-10506.4</v>
      </c>
      <c r="H10" s="9">
        <f ca="1" t="shared" si="1"/>
        <v>-10734.3</v>
      </c>
      <c r="I10" s="9">
        <f ca="1" t="shared" si="1"/>
        <v>-10304.2</v>
      </c>
      <c r="J10" s="9">
        <f ca="1" t="shared" si="1"/>
        <v>-10260.4</v>
      </c>
      <c r="K10" s="9">
        <f ca="1" t="shared" si="1"/>
        <v>-10162.7</v>
      </c>
      <c r="L10" s="9">
        <f ca="1" t="shared" si="1"/>
        <v>-10175.2</v>
      </c>
      <c r="M10" s="9">
        <f ca="1" t="shared" si="1"/>
        <v>-10274.4</v>
      </c>
      <c r="N10" s="9">
        <f ca="1" t="shared" si="1"/>
        <v>-10208.3</v>
      </c>
      <c r="O10" s="9">
        <f ca="1" t="shared" si="1"/>
        <v>-10351.1</v>
      </c>
      <c r="P10" s="9">
        <f ca="1" t="shared" si="1"/>
        <v>-10571.4</v>
      </c>
      <c r="Q10" s="9">
        <f ca="1" t="shared" si="1"/>
        <v>-10777</v>
      </c>
      <c r="R10" s="9">
        <f ca="1" t="shared" si="1"/>
        <v>-10700.5</v>
      </c>
      <c r="S10" s="9">
        <f ca="1" t="shared" si="1"/>
        <v>0</v>
      </c>
      <c r="T10" s="9">
        <f ca="1" t="shared" si="2"/>
        <v>0</v>
      </c>
      <c r="U10" s="9">
        <f ca="1" t="shared" si="2"/>
        <v>0</v>
      </c>
      <c r="V10" s="9">
        <f ca="1" t="shared" si="2"/>
        <v>0</v>
      </c>
      <c r="W10" s="9">
        <f ca="1" t="shared" si="2"/>
        <v>0</v>
      </c>
      <c r="X10" s="9">
        <f ca="1" t="shared" si="2"/>
        <v>0</v>
      </c>
      <c r="Y10" s="9">
        <f ca="1" t="shared" si="2"/>
        <v>0</v>
      </c>
      <c r="Z10" s="9">
        <f ca="1" t="shared" si="2"/>
        <v>0</v>
      </c>
      <c r="AA10" s="9">
        <f ca="1" t="shared" si="2"/>
        <v>0</v>
      </c>
      <c r="AB10" s="9">
        <f ca="1" t="shared" si="2"/>
        <v>0</v>
      </c>
      <c r="AC10" s="9">
        <f ca="1" t="shared" si="2"/>
        <v>0</v>
      </c>
    </row>
    <row r="11" spans="1:29" ht="14.25">
      <c r="A11" s="14"/>
      <c r="B11" s="9">
        <v>-11140</v>
      </c>
      <c r="D11" s="9">
        <v>10</v>
      </c>
      <c r="E11" s="9">
        <f ca="1" t="shared" si="1"/>
        <v>-11140</v>
      </c>
      <c r="F11" s="9">
        <f ca="1" t="shared" si="1"/>
        <v>-10787</v>
      </c>
      <c r="G11" s="9">
        <f ca="1" t="shared" si="1"/>
        <v>-10490.2</v>
      </c>
      <c r="H11" s="9">
        <f ca="1" t="shared" si="1"/>
        <v>-10417.4</v>
      </c>
      <c r="I11" s="9">
        <f ca="1" t="shared" si="1"/>
        <v>-10349.7</v>
      </c>
      <c r="J11" s="9">
        <f ca="1" t="shared" si="1"/>
        <v>-10281.1</v>
      </c>
      <c r="K11" s="9">
        <f ca="1" t="shared" si="1"/>
        <v>-10199.4</v>
      </c>
      <c r="L11" s="9">
        <f ca="1" t="shared" si="1"/>
        <v>-10237.1</v>
      </c>
      <c r="M11" s="9">
        <f ca="1" t="shared" si="1"/>
        <v>-10146.2</v>
      </c>
      <c r="N11" s="9">
        <f ca="1" t="shared" si="1"/>
        <v>-10232.3</v>
      </c>
      <c r="O11" s="9">
        <f ca="1" t="shared" si="1"/>
        <v>-10646.8</v>
      </c>
      <c r="P11" s="9">
        <f ca="1" t="shared" si="1"/>
        <v>-10316.8</v>
      </c>
      <c r="Q11" s="9">
        <f ca="1" t="shared" si="1"/>
        <v>-10582.2</v>
      </c>
      <c r="R11" s="9">
        <f ca="1" t="shared" si="1"/>
        <v>-10682.7</v>
      </c>
      <c r="S11" s="9">
        <f ca="1" t="shared" si="1"/>
        <v>0</v>
      </c>
      <c r="T11" s="9">
        <f ca="1" t="shared" si="2"/>
        <v>0</v>
      </c>
      <c r="U11" s="9">
        <f ca="1" t="shared" si="2"/>
        <v>0</v>
      </c>
      <c r="V11" s="9">
        <f ca="1" t="shared" si="2"/>
        <v>0</v>
      </c>
      <c r="W11" s="9">
        <f ca="1" t="shared" si="2"/>
        <v>0</v>
      </c>
      <c r="X11" s="9">
        <f ca="1" t="shared" si="2"/>
        <v>0</v>
      </c>
      <c r="Y11" s="9">
        <f ca="1" t="shared" si="2"/>
        <v>0</v>
      </c>
      <c r="Z11" s="9">
        <f ca="1" t="shared" si="2"/>
        <v>0</v>
      </c>
      <c r="AA11" s="9">
        <f ca="1" t="shared" si="2"/>
        <v>0</v>
      </c>
      <c r="AB11" s="9">
        <f ca="1" t="shared" si="2"/>
        <v>0</v>
      </c>
      <c r="AC11" s="9">
        <f ca="1" t="shared" si="2"/>
        <v>0</v>
      </c>
    </row>
    <row r="12" spans="1:2" ht="14.25">
      <c r="A12" s="14"/>
      <c r="B12" s="9">
        <v>-10783.6</v>
      </c>
    </row>
    <row r="13" spans="1:29" ht="14.25">
      <c r="A13" s="14"/>
      <c r="B13" s="9">
        <v>-10777</v>
      </c>
      <c r="D13" s="9" t="s">
        <v>106</v>
      </c>
      <c r="E13" s="9">
        <v>1</v>
      </c>
      <c r="F13" s="9">
        <f>E13+1</f>
        <v>2</v>
      </c>
      <c r="G13" s="9">
        <f aca="true" t="shared" si="3" ref="G13:AC13">F13+1</f>
        <v>3</v>
      </c>
      <c r="H13" s="9">
        <f t="shared" si="3"/>
        <v>4</v>
      </c>
      <c r="I13" s="9">
        <f t="shared" si="3"/>
        <v>5</v>
      </c>
      <c r="J13" s="9">
        <f t="shared" si="3"/>
        <v>6</v>
      </c>
      <c r="K13" s="9">
        <f t="shared" si="3"/>
        <v>7</v>
      </c>
      <c r="L13" s="9">
        <f t="shared" si="3"/>
        <v>8</v>
      </c>
      <c r="M13" s="9">
        <f t="shared" si="3"/>
        <v>9</v>
      </c>
      <c r="N13" s="9">
        <f t="shared" si="3"/>
        <v>10</v>
      </c>
      <c r="O13" s="9">
        <f t="shared" si="3"/>
        <v>11</v>
      </c>
      <c r="P13" s="9">
        <f t="shared" si="3"/>
        <v>12</v>
      </c>
      <c r="Q13" s="9">
        <f t="shared" si="3"/>
        <v>13</v>
      </c>
      <c r="R13" s="9">
        <f t="shared" si="3"/>
        <v>14</v>
      </c>
      <c r="S13" s="9">
        <f t="shared" si="3"/>
        <v>15</v>
      </c>
      <c r="T13" s="9">
        <f t="shared" si="3"/>
        <v>16</v>
      </c>
      <c r="U13" s="9">
        <f t="shared" si="3"/>
        <v>17</v>
      </c>
      <c r="V13" s="9">
        <f t="shared" si="3"/>
        <v>18</v>
      </c>
      <c r="W13" s="9">
        <f t="shared" si="3"/>
        <v>19</v>
      </c>
      <c r="X13" s="9">
        <f t="shared" si="3"/>
        <v>20</v>
      </c>
      <c r="Y13" s="9">
        <f t="shared" si="3"/>
        <v>21</v>
      </c>
      <c r="Z13" s="9">
        <f t="shared" si="3"/>
        <v>22</v>
      </c>
      <c r="AA13" s="9">
        <f t="shared" si="3"/>
        <v>23</v>
      </c>
      <c r="AB13" s="9">
        <f t="shared" si="3"/>
        <v>24</v>
      </c>
      <c r="AC13" s="9">
        <f t="shared" si="3"/>
        <v>25</v>
      </c>
    </row>
    <row r="14" spans="1:29" ht="14.25">
      <c r="A14" s="14"/>
      <c r="B14" s="9">
        <v>-10792</v>
      </c>
      <c r="D14" s="9">
        <v>1</v>
      </c>
      <c r="F14" s="9">
        <f aca="true" t="shared" si="4" ref="F14:F23">IF(AVERAGE(F$2:F$11)=0,"",F2-E2)</f>
        <v>356.39999999999964</v>
      </c>
      <c r="G14" s="9">
        <f aca="true" t="shared" si="5" ref="G14:S23">IF(AVERAGE(G$2:G$11)=0,"",G2-F2)</f>
        <v>256.2000000000007</v>
      </c>
      <c r="H14" s="9">
        <f t="shared" si="5"/>
        <v>103.39999999999964</v>
      </c>
      <c r="I14" s="9">
        <f t="shared" si="5"/>
        <v>93.5</v>
      </c>
      <c r="J14" s="9">
        <f t="shared" si="5"/>
        <v>60.70000000000073</v>
      </c>
      <c r="K14" s="9">
        <f t="shared" si="5"/>
        <v>38.5</v>
      </c>
      <c r="L14" s="9">
        <f t="shared" si="5"/>
        <v>25.19999999999891</v>
      </c>
      <c r="M14" s="9">
        <f t="shared" si="5"/>
        <v>-145.89999999999964</v>
      </c>
      <c r="N14" s="9">
        <f t="shared" si="5"/>
        <v>87.89999999999964</v>
      </c>
      <c r="O14" s="9">
        <f t="shared" si="5"/>
        <v>-376.6999999999989</v>
      </c>
      <c r="P14" s="9">
        <f t="shared" si="5"/>
        <v>127.29999999999927</v>
      </c>
      <c r="Q14" s="9">
        <f t="shared" si="5"/>
        <v>-74.89999999999964</v>
      </c>
      <c r="R14" s="9">
        <f t="shared" si="5"/>
        <v>-517.1000000000004</v>
      </c>
      <c r="S14" s="9">
        <f t="shared" si="5"/>
      </c>
      <c r="T14" s="9">
        <f aca="true" t="shared" si="6" ref="T14:AC14">IF(AVERAGE(T$2:T$11)=0,"",T2-S2)</f>
      </c>
      <c r="U14" s="9">
        <f t="shared" si="6"/>
      </c>
      <c r="V14" s="9">
        <f t="shared" si="6"/>
      </c>
      <c r="W14" s="9">
        <f t="shared" si="6"/>
      </c>
      <c r="X14" s="9">
        <f t="shared" si="6"/>
      </c>
      <c r="Y14" s="9">
        <f t="shared" si="6"/>
      </c>
      <c r="Z14" s="9">
        <f t="shared" si="6"/>
      </c>
      <c r="AA14" s="9">
        <f t="shared" si="6"/>
      </c>
      <c r="AB14" s="9">
        <f t="shared" si="6"/>
      </c>
      <c r="AC14" s="9">
        <f t="shared" si="6"/>
      </c>
    </row>
    <row r="15" spans="1:29" ht="14.25">
      <c r="A15" s="14"/>
      <c r="B15" s="9">
        <v>-10782.2</v>
      </c>
      <c r="D15" s="9">
        <v>2</v>
      </c>
      <c r="F15" s="9">
        <f t="shared" si="4"/>
        <v>362.89999999999964</v>
      </c>
      <c r="G15" s="9">
        <f aca="true" t="shared" si="7" ref="G15:S15">IF(AVERAGE(G$2:G$11)=0,"",G3-F3)</f>
        <v>250.79999999999927</v>
      </c>
      <c r="H15" s="9">
        <f t="shared" si="7"/>
        <v>92.5</v>
      </c>
      <c r="I15" s="9">
        <f t="shared" si="7"/>
        <v>112.5</v>
      </c>
      <c r="J15" s="9">
        <f t="shared" si="7"/>
        <v>16</v>
      </c>
      <c r="K15" s="9">
        <f t="shared" si="7"/>
        <v>-78.79999999999927</v>
      </c>
      <c r="L15" s="9">
        <f t="shared" si="7"/>
        <v>200.79999999999927</v>
      </c>
      <c r="M15" s="9">
        <f t="shared" si="7"/>
        <v>-104.69999999999891</v>
      </c>
      <c r="N15" s="9">
        <f t="shared" si="7"/>
        <v>14.5</v>
      </c>
      <c r="O15" s="9">
        <f t="shared" si="7"/>
        <v>-159.39999999999964</v>
      </c>
      <c r="P15" s="9">
        <f t="shared" si="7"/>
        <v>13.799999999999272</v>
      </c>
      <c r="Q15" s="9">
        <f t="shared" si="7"/>
        <v>-224.89999999999964</v>
      </c>
      <c r="R15" s="9">
        <f t="shared" si="7"/>
        <v>-158.8000000000011</v>
      </c>
      <c r="S15" s="9">
        <f t="shared" si="7"/>
      </c>
      <c r="T15" s="9">
        <f aca="true" t="shared" si="8" ref="T15:AC15">IF(AVERAGE(T$2:T$11)=0,"",T3-S3)</f>
      </c>
      <c r="U15" s="9">
        <f t="shared" si="8"/>
      </c>
      <c r="V15" s="9">
        <f t="shared" si="8"/>
      </c>
      <c r="W15" s="9">
        <f t="shared" si="8"/>
      </c>
      <c r="X15" s="9">
        <f t="shared" si="8"/>
      </c>
      <c r="Y15" s="9">
        <f t="shared" si="8"/>
      </c>
      <c r="Z15" s="9">
        <f t="shared" si="8"/>
      </c>
      <c r="AA15" s="9">
        <f t="shared" si="8"/>
      </c>
      <c r="AB15" s="9">
        <f t="shared" si="8"/>
      </c>
      <c r="AC15" s="9">
        <f t="shared" si="8"/>
      </c>
    </row>
    <row r="16" spans="1:29" ht="14.25" customHeight="1">
      <c r="A16" s="14"/>
      <c r="B16" s="9">
        <v>-10778.6</v>
      </c>
      <c r="D16" s="9">
        <v>3</v>
      </c>
      <c r="F16" s="9">
        <f t="shared" si="4"/>
        <v>347.7999999999993</v>
      </c>
      <c r="G16" s="9">
        <f t="shared" si="5"/>
        <v>273.39999999999964</v>
      </c>
      <c r="H16" s="9">
        <f t="shared" si="5"/>
        <v>152.89999999999964</v>
      </c>
      <c r="I16" s="9">
        <f t="shared" si="5"/>
        <v>72.5</v>
      </c>
      <c r="J16" s="9">
        <f t="shared" si="5"/>
        <v>55.80000000000109</v>
      </c>
      <c r="K16" s="9">
        <f t="shared" si="5"/>
        <v>-157.5</v>
      </c>
      <c r="L16" s="9">
        <f t="shared" si="5"/>
        <v>180.5</v>
      </c>
      <c r="M16" s="9">
        <f t="shared" si="5"/>
        <v>-1212.1000000000004</v>
      </c>
      <c r="N16" s="9">
        <f t="shared" si="5"/>
        <v>1285.7000000000007</v>
      </c>
      <c r="O16" s="9">
        <f t="shared" si="5"/>
        <v>-304.2000000000007</v>
      </c>
      <c r="P16" s="9">
        <f t="shared" si="5"/>
        <v>-116.60000000000036</v>
      </c>
      <c r="Q16" s="9">
        <f t="shared" si="5"/>
        <v>5.700000000000728</v>
      </c>
      <c r="R16" s="9">
        <f t="shared" si="5"/>
        <v>-235.10000000000036</v>
      </c>
      <c r="S16" s="9">
        <f t="shared" si="5"/>
      </c>
      <c r="T16" s="9">
        <f aca="true" t="shared" si="9" ref="T16:AC16">IF(AVERAGE(T$2:T$11)=0,"",T4-S4)</f>
      </c>
      <c r="U16" s="9">
        <f t="shared" si="9"/>
      </c>
      <c r="V16" s="9">
        <f t="shared" si="9"/>
      </c>
      <c r="W16" s="9">
        <f t="shared" si="9"/>
      </c>
      <c r="X16" s="9">
        <f t="shared" si="9"/>
      </c>
      <c r="Y16" s="9">
        <f t="shared" si="9"/>
      </c>
      <c r="Z16" s="9">
        <f t="shared" si="9"/>
      </c>
      <c r="AA16" s="9">
        <f t="shared" si="9"/>
      </c>
      <c r="AB16" s="9">
        <f t="shared" si="9"/>
      </c>
      <c r="AC16" s="9">
        <f t="shared" si="9"/>
      </c>
    </row>
    <row r="17" spans="2:29" ht="14.25">
      <c r="B17" s="9">
        <v>-10780</v>
      </c>
      <c r="D17" s="9">
        <v>4</v>
      </c>
      <c r="F17" s="9">
        <f t="shared" si="4"/>
        <v>357.7999999999993</v>
      </c>
      <c r="G17" s="9">
        <f t="shared" si="5"/>
        <v>278.8000000000011</v>
      </c>
      <c r="H17" s="9">
        <f t="shared" si="5"/>
        <v>88.60000000000036</v>
      </c>
      <c r="I17" s="9">
        <f t="shared" si="5"/>
        <v>105.19999999999891</v>
      </c>
      <c r="J17" s="9">
        <f t="shared" si="5"/>
        <v>15.399999999999636</v>
      </c>
      <c r="K17" s="9">
        <f t="shared" si="5"/>
        <v>-117.09999999999854</v>
      </c>
      <c r="L17" s="9">
        <f t="shared" si="5"/>
        <v>267.7999999999993</v>
      </c>
      <c r="M17" s="9">
        <f t="shared" si="5"/>
        <v>-74.89999999999964</v>
      </c>
      <c r="N17" s="9">
        <f t="shared" si="5"/>
        <v>8.600000000000364</v>
      </c>
      <c r="O17" s="9">
        <f t="shared" si="5"/>
        <v>-435.8000000000011</v>
      </c>
      <c r="P17" s="9">
        <f t="shared" si="5"/>
        <v>169.8000000000011</v>
      </c>
      <c r="Q17" s="9">
        <f t="shared" si="5"/>
        <v>-203.10000000000036</v>
      </c>
      <c r="R17" s="9">
        <f t="shared" si="5"/>
        <v>-148.20000000000073</v>
      </c>
      <c r="S17" s="9">
        <f t="shared" si="5"/>
      </c>
      <c r="T17" s="9">
        <f aca="true" t="shared" si="10" ref="T17:AC17">IF(AVERAGE(T$2:T$11)=0,"",T5-S5)</f>
      </c>
      <c r="U17" s="9">
        <f t="shared" si="10"/>
      </c>
      <c r="V17" s="9">
        <f t="shared" si="10"/>
      </c>
      <c r="W17" s="9">
        <f t="shared" si="10"/>
      </c>
      <c r="X17" s="9">
        <f t="shared" si="10"/>
      </c>
      <c r="Y17" s="9">
        <f t="shared" si="10"/>
      </c>
      <c r="Z17" s="9">
        <f t="shared" si="10"/>
      </c>
      <c r="AA17" s="9">
        <f t="shared" si="10"/>
      </c>
      <c r="AB17" s="9">
        <f t="shared" si="10"/>
      </c>
      <c r="AC17" s="9">
        <f t="shared" si="10"/>
      </c>
    </row>
    <row r="18" spans="1:29" ht="14.25">
      <c r="A18" s="13" t="s">
        <v>166</v>
      </c>
      <c r="B18" s="9">
        <v>-10796.1</v>
      </c>
      <c r="D18" s="9">
        <v>5</v>
      </c>
      <c r="F18" s="9">
        <f t="shared" si="4"/>
        <v>361.5</v>
      </c>
      <c r="G18" s="9">
        <f t="shared" si="5"/>
        <v>280.39999999999964</v>
      </c>
      <c r="H18" s="9">
        <f t="shared" si="5"/>
        <v>120.10000000000036</v>
      </c>
      <c r="I18" s="9">
        <f t="shared" si="5"/>
        <v>7.100000000000364</v>
      </c>
      <c r="J18" s="9">
        <f t="shared" si="5"/>
        <v>58.70000000000073</v>
      </c>
      <c r="K18" s="9">
        <f t="shared" si="5"/>
        <v>38.599999999998545</v>
      </c>
      <c r="L18" s="9">
        <f t="shared" si="5"/>
        <v>63.900000000001455</v>
      </c>
      <c r="M18" s="9">
        <f t="shared" si="5"/>
        <v>-1271.9000000000015</v>
      </c>
      <c r="N18" s="9">
        <f t="shared" si="5"/>
        <v>950.5</v>
      </c>
      <c r="O18" s="9">
        <f t="shared" si="5"/>
        <v>96.90000000000146</v>
      </c>
      <c r="P18" s="9">
        <f t="shared" si="5"/>
        <v>39.69999999999891</v>
      </c>
      <c r="Q18" s="9">
        <f t="shared" si="5"/>
        <v>-203.1999999999989</v>
      </c>
      <c r="R18" s="9">
        <f t="shared" si="5"/>
        <v>-570.6000000000004</v>
      </c>
      <c r="S18" s="9">
        <f t="shared" si="5"/>
      </c>
      <c r="T18" s="9">
        <f aca="true" t="shared" si="11" ref="T18:AC18">IF(AVERAGE(T$2:T$11)=0,"",T6-S6)</f>
      </c>
      <c r="U18" s="9">
        <f t="shared" si="11"/>
      </c>
      <c r="V18" s="9">
        <f t="shared" si="11"/>
      </c>
      <c r="W18" s="9">
        <f t="shared" si="11"/>
      </c>
      <c r="X18" s="9">
        <f t="shared" si="11"/>
      </c>
      <c r="Y18" s="9">
        <f t="shared" si="11"/>
      </c>
      <c r="Z18" s="9">
        <f t="shared" si="11"/>
      </c>
      <c r="AA18" s="9">
        <f t="shared" si="11"/>
      </c>
      <c r="AB18" s="9">
        <f t="shared" si="11"/>
      </c>
      <c r="AC18" s="9">
        <f t="shared" si="11"/>
      </c>
    </row>
    <row r="19" spans="1:29" ht="14.25">
      <c r="A19" s="13"/>
      <c r="B19" s="9">
        <v>-10785.9</v>
      </c>
      <c r="D19" s="9">
        <v>6</v>
      </c>
      <c r="F19" s="9">
        <f t="shared" si="4"/>
        <v>359.89999999999964</v>
      </c>
      <c r="G19" s="9">
        <f t="shared" si="5"/>
        <v>264.60000000000036</v>
      </c>
      <c r="H19" s="9">
        <f t="shared" si="5"/>
        <v>130.79999999999927</v>
      </c>
      <c r="I19" s="9">
        <f t="shared" si="5"/>
        <v>44.899999999999636</v>
      </c>
      <c r="J19" s="9">
        <f t="shared" si="5"/>
        <v>62.900000000001455</v>
      </c>
      <c r="K19" s="9">
        <f t="shared" si="5"/>
        <v>-54.900000000001455</v>
      </c>
      <c r="L19" s="9">
        <f t="shared" si="5"/>
        <v>114</v>
      </c>
      <c r="M19" s="9">
        <f t="shared" si="5"/>
        <v>-1140.5999999999985</v>
      </c>
      <c r="N19" s="9">
        <f t="shared" si="5"/>
        <v>1167.0999999999985</v>
      </c>
      <c r="O19" s="9">
        <f t="shared" si="5"/>
        <v>-50.599999999998545</v>
      </c>
      <c r="P19" s="9">
        <f t="shared" si="5"/>
        <v>-207.70000000000073</v>
      </c>
      <c r="Q19" s="9">
        <f t="shared" si="5"/>
        <v>-65.70000000000073</v>
      </c>
      <c r="R19" s="9">
        <f t="shared" si="5"/>
        <v>-620</v>
      </c>
      <c r="S19" s="9">
        <f t="shared" si="5"/>
      </c>
      <c r="T19" s="9">
        <f aca="true" t="shared" si="12" ref="T19:AC19">IF(AVERAGE(T$2:T$11)=0,"",T7-S7)</f>
      </c>
      <c r="U19" s="9">
        <f t="shared" si="12"/>
      </c>
      <c r="V19" s="9">
        <f t="shared" si="12"/>
      </c>
      <c r="W19" s="9">
        <f t="shared" si="12"/>
      </c>
      <c r="X19" s="9">
        <f t="shared" si="12"/>
      </c>
      <c r="Y19" s="9">
        <f t="shared" si="12"/>
      </c>
      <c r="Z19" s="9">
        <f t="shared" si="12"/>
      </c>
      <c r="AA19" s="9">
        <f t="shared" si="12"/>
      </c>
      <c r="AB19" s="9">
        <f t="shared" si="12"/>
      </c>
      <c r="AC19" s="9">
        <f t="shared" si="12"/>
      </c>
    </row>
    <row r="20" spans="1:29" ht="14.25">
      <c r="A20" s="13"/>
      <c r="B20" s="9">
        <v>-10788.7</v>
      </c>
      <c r="D20" s="9">
        <v>7</v>
      </c>
      <c r="F20" s="9">
        <f t="shared" si="4"/>
        <v>343.7999999999993</v>
      </c>
      <c r="G20" s="9">
        <f t="shared" si="5"/>
        <v>271.7000000000007</v>
      </c>
      <c r="H20" s="9">
        <f t="shared" si="5"/>
        <v>104.19999999999891</v>
      </c>
      <c r="I20" s="9">
        <f t="shared" si="5"/>
        <v>150.70000000000073</v>
      </c>
      <c r="J20" s="9">
        <f t="shared" si="5"/>
        <v>-35</v>
      </c>
      <c r="K20" s="9">
        <f t="shared" si="5"/>
        <v>-95.10000000000036</v>
      </c>
      <c r="L20" s="9">
        <f t="shared" si="5"/>
        <v>203.89999999999964</v>
      </c>
      <c r="M20" s="9">
        <f t="shared" si="5"/>
        <v>-59.79999999999927</v>
      </c>
      <c r="N20" s="9">
        <f t="shared" si="5"/>
        <v>-130.89999999999964</v>
      </c>
      <c r="O20" s="9">
        <f t="shared" si="5"/>
        <v>-209.70000000000073</v>
      </c>
      <c r="P20" s="9">
        <f t="shared" si="5"/>
        <v>-279.10000000000036</v>
      </c>
      <c r="Q20" s="9">
        <f t="shared" si="5"/>
        <v>5.100000000000364</v>
      </c>
      <c r="R20" s="9">
        <f t="shared" si="5"/>
        <v>173.3000000000011</v>
      </c>
      <c r="S20" s="9">
        <f t="shared" si="5"/>
      </c>
      <c r="T20" s="9">
        <f aca="true" t="shared" si="13" ref="T20:AC20">IF(AVERAGE(T$2:T$11)=0,"",T8-S8)</f>
      </c>
      <c r="U20" s="9">
        <f t="shared" si="13"/>
      </c>
      <c r="V20" s="9">
        <f t="shared" si="13"/>
      </c>
      <c r="W20" s="9">
        <f t="shared" si="13"/>
      </c>
      <c r="X20" s="9">
        <f t="shared" si="13"/>
      </c>
      <c r="Y20" s="9">
        <f t="shared" si="13"/>
      </c>
      <c r="Z20" s="9">
        <f t="shared" si="13"/>
      </c>
      <c r="AA20" s="9">
        <f t="shared" si="13"/>
      </c>
      <c r="AB20" s="9">
        <f t="shared" si="13"/>
      </c>
      <c r="AC20" s="9">
        <f t="shared" si="13"/>
      </c>
    </row>
    <row r="21" spans="1:29" ht="14.25">
      <c r="A21" s="13"/>
      <c r="B21" s="9">
        <v>-10787</v>
      </c>
      <c r="D21" s="9">
        <v>8</v>
      </c>
      <c r="F21" s="9">
        <f t="shared" si="4"/>
        <v>354.2000000000007</v>
      </c>
      <c r="G21" s="9">
        <f t="shared" si="5"/>
        <v>267.89999999999964</v>
      </c>
      <c r="H21" s="9">
        <f t="shared" si="5"/>
        <v>86.29999999999927</v>
      </c>
      <c r="I21" s="9">
        <f t="shared" si="5"/>
        <v>94</v>
      </c>
      <c r="J21" s="9">
        <f t="shared" si="5"/>
        <v>31.400000000001455</v>
      </c>
      <c r="K21" s="9">
        <f t="shared" si="5"/>
        <v>106.09999999999854</v>
      </c>
      <c r="L21" s="9">
        <f t="shared" si="5"/>
        <v>-16.799999999999272</v>
      </c>
      <c r="M21" s="9">
        <f t="shared" si="5"/>
        <v>24.399999999999636</v>
      </c>
      <c r="N21" s="9">
        <f t="shared" si="5"/>
        <v>-55.5</v>
      </c>
      <c r="O21" s="9">
        <f t="shared" si="5"/>
        <v>-282.7999999999993</v>
      </c>
      <c r="P21" s="9">
        <f t="shared" si="5"/>
        <v>122.5</v>
      </c>
      <c r="Q21" s="9">
        <f t="shared" si="5"/>
        <v>-249.89999999999964</v>
      </c>
      <c r="R21" s="9">
        <f t="shared" si="5"/>
        <v>-2.900000000001455</v>
      </c>
      <c r="S21" s="9">
        <f t="shared" si="5"/>
      </c>
      <c r="T21" s="9">
        <f aca="true" t="shared" si="14" ref="T21:AC21">IF(AVERAGE(T$2:T$11)=0,"",T9-S9)</f>
      </c>
      <c r="U21" s="9">
        <f t="shared" si="14"/>
      </c>
      <c r="V21" s="9">
        <f t="shared" si="14"/>
      </c>
      <c r="W21" s="9">
        <f t="shared" si="14"/>
      </c>
      <c r="X21" s="9">
        <f t="shared" si="14"/>
      </c>
      <c r="Y21" s="9">
        <f t="shared" si="14"/>
      </c>
      <c r="Z21" s="9">
        <f t="shared" si="14"/>
      </c>
      <c r="AA21" s="9">
        <f t="shared" si="14"/>
      </c>
      <c r="AB21" s="9">
        <f t="shared" si="14"/>
      </c>
      <c r="AC21" s="9">
        <f t="shared" si="14"/>
      </c>
    </row>
    <row r="22" spans="1:29" ht="14.25">
      <c r="A22" s="13"/>
      <c r="B22" s="9">
        <v>-10527.4</v>
      </c>
      <c r="D22" s="9">
        <v>9</v>
      </c>
      <c r="F22" s="9">
        <f t="shared" si="4"/>
        <v>351</v>
      </c>
      <c r="G22" s="9">
        <f t="shared" si="5"/>
        <v>282.3000000000011</v>
      </c>
      <c r="H22" s="9">
        <f t="shared" si="5"/>
        <v>-227.89999999999964</v>
      </c>
      <c r="I22" s="9">
        <f t="shared" si="5"/>
        <v>430.09999999999854</v>
      </c>
      <c r="J22" s="9">
        <f t="shared" si="5"/>
        <v>43.80000000000109</v>
      </c>
      <c r="K22" s="9">
        <f t="shared" si="5"/>
        <v>97.69999999999891</v>
      </c>
      <c r="L22" s="9">
        <f t="shared" si="5"/>
        <v>-12.5</v>
      </c>
      <c r="M22" s="9">
        <f t="shared" si="5"/>
        <v>-99.19999999999891</v>
      </c>
      <c r="N22" s="9">
        <f t="shared" si="5"/>
        <v>66.10000000000036</v>
      </c>
      <c r="O22" s="9">
        <f t="shared" si="5"/>
        <v>-142.8000000000011</v>
      </c>
      <c r="P22" s="9">
        <f t="shared" si="5"/>
        <v>-220.29999999999927</v>
      </c>
      <c r="Q22" s="9">
        <f t="shared" si="5"/>
        <v>-205.60000000000036</v>
      </c>
      <c r="R22" s="9">
        <f t="shared" si="5"/>
        <v>76.5</v>
      </c>
      <c r="S22" s="9">
        <f t="shared" si="5"/>
      </c>
      <c r="T22" s="9">
        <f aca="true" t="shared" si="15" ref="T22:AC22">IF(AVERAGE(T$2:T$11)=0,"",T10-S10)</f>
      </c>
      <c r="U22" s="9">
        <f t="shared" si="15"/>
      </c>
      <c r="V22" s="9">
        <f t="shared" si="15"/>
      </c>
      <c r="W22" s="9">
        <f t="shared" si="15"/>
      </c>
      <c r="X22" s="9">
        <f t="shared" si="15"/>
      </c>
      <c r="Y22" s="9">
        <f t="shared" si="15"/>
      </c>
      <c r="Z22" s="9">
        <f t="shared" si="15"/>
      </c>
      <c r="AA22" s="9">
        <f t="shared" si="15"/>
      </c>
      <c r="AB22" s="9">
        <f t="shared" si="15"/>
      </c>
      <c r="AC22" s="9">
        <f t="shared" si="15"/>
      </c>
    </row>
    <row r="23" spans="2:29" ht="14.25">
      <c r="B23" s="9">
        <v>-10526.2</v>
      </c>
      <c r="D23" s="9">
        <v>10</v>
      </c>
      <c r="F23" s="9">
        <f t="shared" si="4"/>
        <v>353</v>
      </c>
      <c r="G23" s="9">
        <f t="shared" si="5"/>
        <v>296.7999999999993</v>
      </c>
      <c r="H23" s="9">
        <f t="shared" si="5"/>
        <v>72.80000000000109</v>
      </c>
      <c r="I23" s="9">
        <f t="shared" si="5"/>
        <v>67.69999999999891</v>
      </c>
      <c r="J23" s="9">
        <f t="shared" si="5"/>
        <v>68.60000000000036</v>
      </c>
      <c r="K23" s="9">
        <f t="shared" si="5"/>
        <v>81.70000000000073</v>
      </c>
      <c r="L23" s="9">
        <f t="shared" si="5"/>
        <v>-37.70000000000073</v>
      </c>
      <c r="M23" s="9">
        <f t="shared" si="5"/>
        <v>90.89999999999964</v>
      </c>
      <c r="N23" s="9">
        <f t="shared" si="5"/>
        <v>-86.09999999999854</v>
      </c>
      <c r="O23" s="9">
        <f t="shared" si="5"/>
        <v>-414.5</v>
      </c>
      <c r="P23" s="9">
        <f t="shared" si="5"/>
        <v>330</v>
      </c>
      <c r="Q23" s="9">
        <f t="shared" si="5"/>
        <v>-265.40000000000146</v>
      </c>
      <c r="R23" s="9">
        <f t="shared" si="5"/>
        <v>-100.5</v>
      </c>
      <c r="S23" s="9">
        <f t="shared" si="5"/>
      </c>
      <c r="T23" s="9">
        <f aca="true" t="shared" si="16" ref="T23:AC23">IF(AVERAGE(T$2:T$11)=0,"",T11-S11)</f>
      </c>
      <c r="U23" s="9">
        <f t="shared" si="16"/>
      </c>
      <c r="V23" s="9">
        <f t="shared" si="16"/>
      </c>
      <c r="W23" s="9">
        <f t="shared" si="16"/>
      </c>
      <c r="X23" s="9">
        <f t="shared" si="16"/>
      </c>
      <c r="Y23" s="9">
        <f t="shared" si="16"/>
      </c>
      <c r="Z23" s="9">
        <f t="shared" si="16"/>
      </c>
      <c r="AA23" s="9">
        <f t="shared" si="16"/>
      </c>
      <c r="AB23" s="9">
        <f t="shared" si="16"/>
      </c>
      <c r="AC23" s="9">
        <f t="shared" si="16"/>
      </c>
    </row>
    <row r="24" ht="14.25">
      <c r="B24" s="9">
        <v>-10518.6</v>
      </c>
    </row>
    <row r="25" spans="1:29" ht="14.25" customHeight="1">
      <c r="A25" s="15" t="s">
        <v>171</v>
      </c>
      <c r="B25" s="9">
        <v>-10503.4</v>
      </c>
      <c r="D25" s="9" t="s">
        <v>107</v>
      </c>
      <c r="E25" s="9">
        <v>1</v>
      </c>
      <c r="F25" s="9">
        <f>E25+1</f>
        <v>2</v>
      </c>
      <c r="G25" s="9">
        <f aca="true" t="shared" si="17" ref="G25:AC25">F25+1</f>
        <v>3</v>
      </c>
      <c r="H25" s="9">
        <f t="shared" si="17"/>
        <v>4</v>
      </c>
      <c r="I25" s="9">
        <f t="shared" si="17"/>
        <v>5</v>
      </c>
      <c r="J25" s="9">
        <f t="shared" si="17"/>
        <v>6</v>
      </c>
      <c r="K25" s="9">
        <f t="shared" si="17"/>
        <v>7</v>
      </c>
      <c r="L25" s="9">
        <f t="shared" si="17"/>
        <v>8</v>
      </c>
      <c r="M25" s="9">
        <f t="shared" si="17"/>
        <v>9</v>
      </c>
      <c r="N25" s="9">
        <f t="shared" si="17"/>
        <v>10</v>
      </c>
      <c r="O25" s="9">
        <f t="shared" si="17"/>
        <v>11</v>
      </c>
      <c r="P25" s="9">
        <f t="shared" si="17"/>
        <v>12</v>
      </c>
      <c r="Q25" s="9">
        <f t="shared" si="17"/>
        <v>13</v>
      </c>
      <c r="R25" s="9">
        <f t="shared" si="17"/>
        <v>14</v>
      </c>
      <c r="S25" s="9">
        <f t="shared" si="17"/>
        <v>15</v>
      </c>
      <c r="T25" s="9">
        <f t="shared" si="17"/>
        <v>16</v>
      </c>
      <c r="U25" s="9">
        <f t="shared" si="17"/>
        <v>17</v>
      </c>
      <c r="V25" s="9">
        <f t="shared" si="17"/>
        <v>18</v>
      </c>
      <c r="W25" s="9">
        <f t="shared" si="17"/>
        <v>19</v>
      </c>
      <c r="X25" s="9">
        <f t="shared" si="17"/>
        <v>20</v>
      </c>
      <c r="Y25" s="9">
        <f t="shared" si="17"/>
        <v>21</v>
      </c>
      <c r="Z25" s="9">
        <f t="shared" si="17"/>
        <v>22</v>
      </c>
      <c r="AA25" s="9">
        <f t="shared" si="17"/>
        <v>23</v>
      </c>
      <c r="AB25" s="9">
        <f t="shared" si="17"/>
        <v>24</v>
      </c>
      <c r="AC25" s="9">
        <f t="shared" si="17"/>
        <v>25</v>
      </c>
    </row>
    <row r="26" spans="1:29" ht="14.25">
      <c r="A26" s="15"/>
      <c r="B26" s="9">
        <v>-10498.2</v>
      </c>
      <c r="D26" s="9">
        <v>1</v>
      </c>
      <c r="F26" s="9">
        <f aca="true" t="shared" si="18" ref="F26:F35">IF(G14="","",ABS(G14-F14))</f>
        <v>100.19999999999891</v>
      </c>
      <c r="G26" s="9">
        <f aca="true" t="shared" si="19" ref="G26:S35">IF(H14="","",ABS(H14-G14))</f>
        <v>152.8000000000011</v>
      </c>
      <c r="H26" s="9">
        <f t="shared" si="19"/>
        <v>9.899999999999636</v>
      </c>
      <c r="I26" s="9">
        <f t="shared" si="19"/>
        <v>32.79999999999927</v>
      </c>
      <c r="J26" s="9">
        <f t="shared" si="19"/>
        <v>22.200000000000728</v>
      </c>
      <c r="K26" s="9">
        <f t="shared" si="19"/>
        <v>13.300000000001091</v>
      </c>
      <c r="L26" s="9">
        <f t="shared" si="19"/>
        <v>171.09999999999854</v>
      </c>
      <c r="M26" s="9">
        <f t="shared" si="19"/>
        <v>233.79999999999927</v>
      </c>
      <c r="N26" s="9">
        <f t="shared" si="19"/>
        <v>464.59999999999854</v>
      </c>
      <c r="O26" s="9">
        <f t="shared" si="19"/>
        <v>503.9999999999982</v>
      </c>
      <c r="P26" s="9">
        <f t="shared" si="19"/>
        <v>202.1999999999989</v>
      </c>
      <c r="Q26" s="9">
        <f t="shared" si="19"/>
        <v>442.2000000000007</v>
      </c>
      <c r="R26" s="9">
        <f t="shared" si="19"/>
      </c>
      <c r="S26" s="9">
        <f t="shared" si="19"/>
      </c>
      <c r="T26" s="9">
        <f aca="true" t="shared" si="20" ref="T26:AC26">IF(U14="","",ABS(U14-T14))</f>
      </c>
      <c r="U26" s="9">
        <f t="shared" si="20"/>
      </c>
      <c r="V26" s="9">
        <f t="shared" si="20"/>
      </c>
      <c r="W26" s="9">
        <f t="shared" si="20"/>
      </c>
      <c r="X26" s="9">
        <f t="shared" si="20"/>
      </c>
      <c r="Y26" s="9">
        <f t="shared" si="20"/>
      </c>
      <c r="Z26" s="9">
        <f t="shared" si="20"/>
      </c>
      <c r="AA26" s="9">
        <f t="shared" si="20"/>
      </c>
      <c r="AB26" s="9">
        <f t="shared" si="20"/>
      </c>
      <c r="AC26" s="9">
        <f t="shared" si="20"/>
      </c>
    </row>
    <row r="27" spans="1:29" ht="14.25">
      <c r="A27" s="15"/>
      <c r="B27" s="9">
        <v>-10515.4</v>
      </c>
      <c r="D27" s="9">
        <v>2</v>
      </c>
      <c r="F27" s="9">
        <f t="shared" si="18"/>
        <v>112.10000000000036</v>
      </c>
      <c r="G27" s="9">
        <f aca="true" t="shared" si="21" ref="G27:S27">IF(H15="","",ABS(H15-G15))</f>
        <v>158.29999999999927</v>
      </c>
      <c r="H27" s="9">
        <f t="shared" si="21"/>
        <v>20</v>
      </c>
      <c r="I27" s="9">
        <f t="shared" si="21"/>
        <v>96.5</v>
      </c>
      <c r="J27" s="9">
        <f t="shared" si="21"/>
        <v>94.79999999999927</v>
      </c>
      <c r="K27" s="9">
        <f t="shared" si="21"/>
        <v>279.59999999999854</v>
      </c>
      <c r="L27" s="9">
        <f t="shared" si="21"/>
        <v>305.4999999999982</v>
      </c>
      <c r="M27" s="9">
        <f t="shared" si="21"/>
        <v>119.19999999999891</v>
      </c>
      <c r="N27" s="9">
        <f t="shared" si="21"/>
        <v>173.89999999999964</v>
      </c>
      <c r="O27" s="9">
        <f t="shared" si="21"/>
        <v>173.1999999999989</v>
      </c>
      <c r="P27" s="9">
        <f t="shared" si="21"/>
        <v>238.6999999999989</v>
      </c>
      <c r="Q27" s="9">
        <f t="shared" si="21"/>
        <v>66.09999999999854</v>
      </c>
      <c r="R27" s="9">
        <f t="shared" si="21"/>
      </c>
      <c r="S27" s="9">
        <f t="shared" si="21"/>
      </c>
      <c r="T27" s="9">
        <f aca="true" t="shared" si="22" ref="T27:AC27">IF(U15="","",ABS(U15-T15))</f>
      </c>
      <c r="U27" s="9">
        <f t="shared" si="22"/>
      </c>
      <c r="V27" s="9">
        <f t="shared" si="22"/>
      </c>
      <c r="W27" s="9">
        <f t="shared" si="22"/>
      </c>
      <c r="X27" s="9">
        <f t="shared" si="22"/>
      </c>
      <c r="Y27" s="9">
        <f t="shared" si="22"/>
      </c>
      <c r="Z27" s="9">
        <f t="shared" si="22"/>
      </c>
      <c r="AA27" s="9">
        <f t="shared" si="22"/>
      </c>
      <c r="AB27" s="9">
        <f t="shared" si="22"/>
      </c>
      <c r="AC27" s="9">
        <f t="shared" si="22"/>
      </c>
    </row>
    <row r="28" spans="1:29" ht="14.25">
      <c r="A28" s="15"/>
      <c r="B28" s="9">
        <v>-10524.4</v>
      </c>
      <c r="D28" s="9">
        <v>3</v>
      </c>
      <c r="F28" s="9">
        <f t="shared" si="18"/>
        <v>74.39999999999964</v>
      </c>
      <c r="G28" s="9">
        <f t="shared" si="19"/>
        <v>120.5</v>
      </c>
      <c r="H28" s="9">
        <f t="shared" si="19"/>
        <v>80.39999999999964</v>
      </c>
      <c r="I28" s="9">
        <f t="shared" si="19"/>
        <v>16.69999999999891</v>
      </c>
      <c r="J28" s="9">
        <f t="shared" si="19"/>
        <v>213.3000000000011</v>
      </c>
      <c r="K28" s="9">
        <f t="shared" si="19"/>
        <v>338</v>
      </c>
      <c r="L28" s="9">
        <f t="shared" si="19"/>
        <v>1392.6000000000004</v>
      </c>
      <c r="M28" s="9">
        <f t="shared" si="19"/>
        <v>2497.800000000001</v>
      </c>
      <c r="N28" s="9">
        <f t="shared" si="19"/>
        <v>1589.9000000000015</v>
      </c>
      <c r="O28" s="9">
        <f t="shared" si="19"/>
        <v>187.60000000000036</v>
      </c>
      <c r="P28" s="9">
        <f t="shared" si="19"/>
        <v>122.30000000000109</v>
      </c>
      <c r="Q28" s="9">
        <f t="shared" si="19"/>
        <v>240.8000000000011</v>
      </c>
      <c r="R28" s="9">
        <f t="shared" si="19"/>
      </c>
      <c r="S28" s="9">
        <f t="shared" si="19"/>
      </c>
      <c r="T28" s="9">
        <f aca="true" t="shared" si="23" ref="T28:AC28">IF(U16="","",ABS(U16-T16))</f>
      </c>
      <c r="U28" s="9">
        <f t="shared" si="23"/>
      </c>
      <c r="V28" s="9">
        <f t="shared" si="23"/>
      </c>
      <c r="W28" s="9">
        <f t="shared" si="23"/>
      </c>
      <c r="X28" s="9">
        <f t="shared" si="23"/>
      </c>
      <c r="Y28" s="9">
        <f t="shared" si="23"/>
      </c>
      <c r="Z28" s="9">
        <f t="shared" si="23"/>
      </c>
      <c r="AA28" s="9">
        <f t="shared" si="23"/>
      </c>
      <c r="AB28" s="9">
        <f t="shared" si="23"/>
      </c>
      <c r="AC28" s="9">
        <f t="shared" si="23"/>
      </c>
    </row>
    <row r="29" spans="1:29" ht="14.25">
      <c r="A29" s="15"/>
      <c r="B29" s="9">
        <v>-10518</v>
      </c>
      <c r="D29" s="9">
        <v>4</v>
      </c>
      <c r="F29" s="9">
        <f t="shared" si="18"/>
        <v>78.99999999999818</v>
      </c>
      <c r="G29" s="9">
        <f t="shared" si="19"/>
        <v>190.20000000000073</v>
      </c>
      <c r="H29" s="9">
        <f t="shared" si="19"/>
        <v>16.599999999998545</v>
      </c>
      <c r="I29" s="9">
        <f t="shared" si="19"/>
        <v>89.79999999999927</v>
      </c>
      <c r="J29" s="9">
        <f t="shared" si="19"/>
        <v>132.49999999999818</v>
      </c>
      <c r="K29" s="9">
        <f t="shared" si="19"/>
        <v>384.8999999999978</v>
      </c>
      <c r="L29" s="9">
        <f t="shared" si="19"/>
        <v>342.6999999999989</v>
      </c>
      <c r="M29" s="9">
        <f t="shared" si="19"/>
        <v>83.5</v>
      </c>
      <c r="N29" s="9">
        <f t="shared" si="19"/>
        <v>444.40000000000146</v>
      </c>
      <c r="O29" s="9">
        <f t="shared" si="19"/>
        <v>605.6000000000022</v>
      </c>
      <c r="P29" s="9">
        <f t="shared" si="19"/>
        <v>372.90000000000146</v>
      </c>
      <c r="Q29" s="9">
        <f t="shared" si="19"/>
        <v>54.899999999999636</v>
      </c>
      <c r="R29" s="9">
        <f t="shared" si="19"/>
      </c>
      <c r="S29" s="9">
        <f t="shared" si="19"/>
      </c>
      <c r="T29" s="9">
        <f aca="true" t="shared" si="24" ref="T29:AC29">IF(U17="","",ABS(U17-T17))</f>
      </c>
      <c r="U29" s="9">
        <f t="shared" si="24"/>
      </c>
      <c r="V29" s="9">
        <f t="shared" si="24"/>
      </c>
      <c r="W29" s="9">
        <f t="shared" si="24"/>
      </c>
      <c r="X29" s="9">
        <f t="shared" si="24"/>
      </c>
      <c r="Y29" s="9">
        <f t="shared" si="24"/>
      </c>
      <c r="Z29" s="9">
        <f t="shared" si="24"/>
      </c>
      <c r="AA29" s="9">
        <f t="shared" si="24"/>
      </c>
      <c r="AB29" s="9">
        <f t="shared" si="24"/>
      </c>
      <c r="AC29" s="9">
        <f t="shared" si="24"/>
      </c>
    </row>
    <row r="30" spans="1:29" ht="14.25">
      <c r="A30" s="15"/>
      <c r="B30" s="9">
        <v>-10506.4</v>
      </c>
      <c r="D30" s="9">
        <v>5</v>
      </c>
      <c r="F30" s="9">
        <f t="shared" si="18"/>
        <v>81.10000000000036</v>
      </c>
      <c r="G30" s="9">
        <f t="shared" si="19"/>
        <v>160.29999999999927</v>
      </c>
      <c r="H30" s="9">
        <f t="shared" si="19"/>
        <v>113</v>
      </c>
      <c r="I30" s="9">
        <f t="shared" si="19"/>
        <v>51.600000000000364</v>
      </c>
      <c r="J30" s="9">
        <f t="shared" si="19"/>
        <v>20.100000000002183</v>
      </c>
      <c r="K30" s="9">
        <f t="shared" si="19"/>
        <v>25.30000000000291</v>
      </c>
      <c r="L30" s="9">
        <f t="shared" si="19"/>
        <v>1335.800000000003</v>
      </c>
      <c r="M30" s="9">
        <f t="shared" si="19"/>
        <v>2222.4000000000015</v>
      </c>
      <c r="N30" s="9">
        <f t="shared" si="19"/>
        <v>853.5999999999985</v>
      </c>
      <c r="O30" s="9">
        <f t="shared" si="19"/>
        <v>57.20000000000255</v>
      </c>
      <c r="P30" s="9">
        <f t="shared" si="19"/>
        <v>242.89999999999782</v>
      </c>
      <c r="Q30" s="9">
        <f t="shared" si="19"/>
        <v>367.40000000000146</v>
      </c>
      <c r="R30" s="9">
        <f t="shared" si="19"/>
      </c>
      <c r="S30" s="9">
        <f t="shared" si="19"/>
      </c>
      <c r="T30" s="9">
        <f aca="true" t="shared" si="25" ref="T30:AC30">IF(U18="","",ABS(U18-T18))</f>
      </c>
      <c r="U30" s="9">
        <f t="shared" si="25"/>
      </c>
      <c r="V30" s="9">
        <f t="shared" si="25"/>
      </c>
      <c r="W30" s="9">
        <f t="shared" si="25"/>
      </c>
      <c r="X30" s="9">
        <f t="shared" si="25"/>
      </c>
      <c r="Y30" s="9">
        <f t="shared" si="25"/>
      </c>
      <c r="Z30" s="9">
        <f t="shared" si="25"/>
      </c>
      <c r="AA30" s="9">
        <f t="shared" si="25"/>
      </c>
      <c r="AB30" s="9">
        <f t="shared" si="25"/>
      </c>
      <c r="AC30" s="9">
        <f t="shared" si="25"/>
      </c>
    </row>
    <row r="31" spans="2:29" ht="14.25">
      <c r="B31" s="9">
        <v>-10490.2</v>
      </c>
      <c r="D31" s="9">
        <v>6</v>
      </c>
      <c r="F31" s="9">
        <f t="shared" si="18"/>
        <v>95.29999999999927</v>
      </c>
      <c r="G31" s="9">
        <f t="shared" si="19"/>
        <v>133.8000000000011</v>
      </c>
      <c r="H31" s="9">
        <f t="shared" si="19"/>
        <v>85.89999999999964</v>
      </c>
      <c r="I31" s="9">
        <f t="shared" si="19"/>
        <v>18.00000000000182</v>
      </c>
      <c r="J31" s="9">
        <f t="shared" si="19"/>
        <v>117.80000000000291</v>
      </c>
      <c r="K31" s="9">
        <f t="shared" si="19"/>
        <v>168.90000000000146</v>
      </c>
      <c r="L31" s="9">
        <f t="shared" si="19"/>
        <v>1254.5999999999985</v>
      </c>
      <c r="M31" s="9">
        <f t="shared" si="19"/>
        <v>2307.699999999997</v>
      </c>
      <c r="N31" s="9">
        <f t="shared" si="19"/>
        <v>1217.699999999997</v>
      </c>
      <c r="O31" s="9">
        <f t="shared" si="19"/>
        <v>157.10000000000218</v>
      </c>
      <c r="P31" s="9">
        <f t="shared" si="19"/>
        <v>142</v>
      </c>
      <c r="Q31" s="9">
        <f t="shared" si="19"/>
        <v>554.2999999999993</v>
      </c>
      <c r="R31" s="9">
        <f t="shared" si="19"/>
      </c>
      <c r="S31" s="9">
        <f t="shared" si="19"/>
      </c>
      <c r="T31" s="9">
        <f aca="true" t="shared" si="26" ref="T31:AC31">IF(U19="","",ABS(U19-T19))</f>
      </c>
      <c r="U31" s="9">
        <f t="shared" si="26"/>
      </c>
      <c r="V31" s="9">
        <f t="shared" si="26"/>
      </c>
      <c r="W31" s="9">
        <f t="shared" si="26"/>
      </c>
      <c r="X31" s="9">
        <f t="shared" si="26"/>
      </c>
      <c r="Y31" s="9">
        <f t="shared" si="26"/>
      </c>
      <c r="Z31" s="9">
        <f t="shared" si="26"/>
      </c>
      <c r="AA31" s="9">
        <f t="shared" si="26"/>
      </c>
      <c r="AB31" s="9">
        <f t="shared" si="26"/>
      </c>
      <c r="AC31" s="9">
        <f t="shared" si="26"/>
      </c>
    </row>
    <row r="32" spans="2:29" ht="14.25">
      <c r="B32" s="9">
        <v>-10424</v>
      </c>
      <c r="D32" s="9">
        <v>7</v>
      </c>
      <c r="F32" s="9">
        <f t="shared" si="18"/>
        <v>72.09999999999854</v>
      </c>
      <c r="G32" s="9">
        <f t="shared" si="19"/>
        <v>167.50000000000182</v>
      </c>
      <c r="H32" s="9">
        <f t="shared" si="19"/>
        <v>46.50000000000182</v>
      </c>
      <c r="I32" s="9">
        <f t="shared" si="19"/>
        <v>185.70000000000073</v>
      </c>
      <c r="J32" s="9">
        <f t="shared" si="19"/>
        <v>60.100000000000364</v>
      </c>
      <c r="K32" s="9">
        <f t="shared" si="19"/>
        <v>299</v>
      </c>
      <c r="L32" s="9">
        <f t="shared" si="19"/>
        <v>263.6999999999989</v>
      </c>
      <c r="M32" s="9">
        <f t="shared" si="19"/>
        <v>71.10000000000036</v>
      </c>
      <c r="N32" s="9">
        <f t="shared" si="19"/>
        <v>78.80000000000109</v>
      </c>
      <c r="O32" s="9">
        <f t="shared" si="19"/>
        <v>69.39999999999964</v>
      </c>
      <c r="P32" s="9">
        <f t="shared" si="19"/>
        <v>284.2000000000007</v>
      </c>
      <c r="Q32" s="9">
        <f t="shared" si="19"/>
        <v>168.20000000000073</v>
      </c>
      <c r="R32" s="9">
        <f t="shared" si="19"/>
      </c>
      <c r="S32" s="9">
        <f t="shared" si="19"/>
      </c>
      <c r="T32" s="9">
        <f aca="true" t="shared" si="27" ref="T32:AC32">IF(U20="","",ABS(U20-T20))</f>
      </c>
      <c r="U32" s="9">
        <f t="shared" si="27"/>
      </c>
      <c r="V32" s="9">
        <f t="shared" si="27"/>
      </c>
      <c r="W32" s="9">
        <f t="shared" si="27"/>
      </c>
      <c r="X32" s="9">
        <f t="shared" si="27"/>
      </c>
      <c r="Y32" s="9">
        <f t="shared" si="27"/>
      </c>
      <c r="Z32" s="9">
        <f t="shared" si="27"/>
      </c>
      <c r="AA32" s="9">
        <f t="shared" si="27"/>
      </c>
      <c r="AB32" s="9">
        <f t="shared" si="27"/>
      </c>
      <c r="AC32" s="9">
        <f t="shared" si="27"/>
      </c>
    </row>
    <row r="33" spans="2:29" ht="14.25">
      <c r="B33" s="9">
        <v>-10433.7</v>
      </c>
      <c r="D33" s="9">
        <v>8</v>
      </c>
      <c r="F33" s="9">
        <f t="shared" si="18"/>
        <v>86.30000000000109</v>
      </c>
      <c r="G33" s="9">
        <f t="shared" si="19"/>
        <v>181.60000000000036</v>
      </c>
      <c r="H33" s="9">
        <f t="shared" si="19"/>
        <v>7.700000000000728</v>
      </c>
      <c r="I33" s="9">
        <f t="shared" si="19"/>
        <v>62.599999999998545</v>
      </c>
      <c r="J33" s="9">
        <f t="shared" si="19"/>
        <v>74.69999999999709</v>
      </c>
      <c r="K33" s="9">
        <f t="shared" si="19"/>
        <v>122.89999999999782</v>
      </c>
      <c r="L33" s="9">
        <f t="shared" si="19"/>
        <v>41.19999999999891</v>
      </c>
      <c r="M33" s="9">
        <f t="shared" si="19"/>
        <v>79.89999999999964</v>
      </c>
      <c r="N33" s="9">
        <f t="shared" si="19"/>
        <v>227.29999999999927</v>
      </c>
      <c r="O33" s="9">
        <f t="shared" si="19"/>
        <v>405.2999999999993</v>
      </c>
      <c r="P33" s="9">
        <f t="shared" si="19"/>
        <v>372.39999999999964</v>
      </c>
      <c r="Q33" s="9">
        <f t="shared" si="19"/>
        <v>246.99999999999818</v>
      </c>
      <c r="R33" s="9">
        <f t="shared" si="19"/>
      </c>
      <c r="S33" s="9">
        <f t="shared" si="19"/>
      </c>
      <c r="T33" s="9">
        <f aca="true" t="shared" si="28" ref="T33:AC33">IF(U21="","",ABS(U21-T21))</f>
      </c>
      <c r="U33" s="9">
        <f t="shared" si="28"/>
      </c>
      <c r="V33" s="9">
        <f t="shared" si="28"/>
      </c>
      <c r="W33" s="9">
        <f t="shared" si="28"/>
      </c>
      <c r="X33" s="9">
        <f t="shared" si="28"/>
      </c>
      <c r="Y33" s="9">
        <f t="shared" si="28"/>
      </c>
      <c r="Z33" s="9">
        <f t="shared" si="28"/>
      </c>
      <c r="AA33" s="9">
        <f t="shared" si="28"/>
      </c>
      <c r="AB33" s="9">
        <f t="shared" si="28"/>
      </c>
      <c r="AC33" s="9">
        <f t="shared" si="28"/>
      </c>
    </row>
    <row r="34" spans="2:29" ht="14.25">
      <c r="B34" s="9">
        <v>-10365.7</v>
      </c>
      <c r="D34" s="9">
        <v>9</v>
      </c>
      <c r="F34" s="9">
        <f t="shared" si="18"/>
        <v>68.69999999999891</v>
      </c>
      <c r="G34" s="9">
        <f t="shared" si="19"/>
        <v>510.2000000000007</v>
      </c>
      <c r="H34" s="9">
        <f t="shared" si="19"/>
        <v>657.9999999999982</v>
      </c>
      <c r="I34" s="9">
        <f t="shared" si="19"/>
        <v>386.29999999999745</v>
      </c>
      <c r="J34" s="9">
        <f t="shared" si="19"/>
        <v>53.89999999999782</v>
      </c>
      <c r="K34" s="9">
        <f t="shared" si="19"/>
        <v>110.19999999999891</v>
      </c>
      <c r="L34" s="9">
        <f t="shared" si="19"/>
        <v>86.69999999999891</v>
      </c>
      <c r="M34" s="9">
        <f t="shared" si="19"/>
        <v>165.29999999999927</v>
      </c>
      <c r="N34" s="9">
        <f t="shared" si="19"/>
        <v>208.90000000000146</v>
      </c>
      <c r="O34" s="9">
        <f t="shared" si="19"/>
        <v>77.49999999999818</v>
      </c>
      <c r="P34" s="9">
        <f t="shared" si="19"/>
        <v>14.699999999998909</v>
      </c>
      <c r="Q34" s="9">
        <f t="shared" si="19"/>
        <v>282.10000000000036</v>
      </c>
      <c r="R34" s="9">
        <f t="shared" si="19"/>
      </c>
      <c r="S34" s="9">
        <f t="shared" si="19"/>
      </c>
      <c r="T34" s="9">
        <f aca="true" t="shared" si="29" ref="T34:AC34">IF(U22="","",ABS(U22-T22))</f>
      </c>
      <c r="U34" s="9">
        <f t="shared" si="29"/>
      </c>
      <c r="V34" s="9">
        <f t="shared" si="29"/>
      </c>
      <c r="W34" s="9">
        <f t="shared" si="29"/>
      </c>
      <c r="X34" s="9">
        <f t="shared" si="29"/>
      </c>
      <c r="Y34" s="9">
        <f t="shared" si="29"/>
      </c>
      <c r="Z34" s="9">
        <f t="shared" si="29"/>
      </c>
      <c r="AA34" s="9">
        <f t="shared" si="29"/>
      </c>
      <c r="AB34" s="9">
        <f t="shared" si="29"/>
      </c>
      <c r="AC34" s="9">
        <f t="shared" si="29"/>
      </c>
    </row>
    <row r="35" spans="2:29" ht="14.25">
      <c r="B35" s="9">
        <v>-10414.8</v>
      </c>
      <c r="D35" s="9">
        <v>10</v>
      </c>
      <c r="F35" s="9">
        <f t="shared" si="18"/>
        <v>56.20000000000073</v>
      </c>
      <c r="G35" s="9">
        <f t="shared" si="19"/>
        <v>223.99999999999818</v>
      </c>
      <c r="H35" s="9">
        <f t="shared" si="19"/>
        <v>5.100000000002183</v>
      </c>
      <c r="I35" s="9">
        <f t="shared" si="19"/>
        <v>0.9000000000014552</v>
      </c>
      <c r="J35" s="9">
        <f t="shared" si="19"/>
        <v>13.100000000000364</v>
      </c>
      <c r="K35" s="9">
        <f t="shared" si="19"/>
        <v>119.40000000000146</v>
      </c>
      <c r="L35" s="9">
        <f t="shared" si="19"/>
        <v>128.60000000000036</v>
      </c>
      <c r="M35" s="9">
        <f t="shared" si="19"/>
        <v>176.99999999999818</v>
      </c>
      <c r="N35" s="9">
        <f t="shared" si="19"/>
        <v>328.40000000000146</v>
      </c>
      <c r="O35" s="9">
        <f t="shared" si="19"/>
        <v>744.5</v>
      </c>
      <c r="P35" s="9">
        <f t="shared" si="19"/>
        <v>595.4000000000015</v>
      </c>
      <c r="Q35" s="9">
        <f t="shared" si="19"/>
        <v>164.90000000000146</v>
      </c>
      <c r="R35" s="9">
        <f t="shared" si="19"/>
      </c>
      <c r="S35" s="9">
        <f t="shared" si="19"/>
      </c>
      <c r="T35" s="9">
        <f aca="true" t="shared" si="30" ref="T35:AC35">IF(U23="","",ABS(U23-T23))</f>
      </c>
      <c r="U35" s="9">
        <f t="shared" si="30"/>
      </c>
      <c r="V35" s="9">
        <f t="shared" si="30"/>
      </c>
      <c r="W35" s="9">
        <f t="shared" si="30"/>
      </c>
      <c r="X35" s="9">
        <f t="shared" si="30"/>
      </c>
      <c r="Y35" s="9">
        <f t="shared" si="30"/>
      </c>
      <c r="Z35" s="9">
        <f t="shared" si="30"/>
      </c>
      <c r="AA35" s="9">
        <f t="shared" si="30"/>
      </c>
      <c r="AB35" s="9">
        <f t="shared" si="30"/>
      </c>
      <c r="AC35" s="9">
        <f t="shared" si="30"/>
      </c>
    </row>
    <row r="36" ht="14.25">
      <c r="B36" s="9">
        <v>-10378.1</v>
      </c>
    </row>
    <row r="37" spans="2:29" ht="14.25">
      <c r="B37" s="9">
        <v>-10384.6</v>
      </c>
      <c r="D37" s="12" t="s">
        <v>168</v>
      </c>
      <c r="E37" s="12">
        <f>IF(E$2=0,"",E$1)</f>
        <v>1</v>
      </c>
      <c r="F37" s="12">
        <f aca="true" t="shared" si="31" ref="F37:AC37">IF(F$2=0,"",F$1)</f>
        <v>2</v>
      </c>
      <c r="G37" s="12">
        <f t="shared" si="31"/>
        <v>3</v>
      </c>
      <c r="H37" s="12">
        <f t="shared" si="31"/>
        <v>4</v>
      </c>
      <c r="I37" s="12">
        <f t="shared" si="31"/>
        <v>5</v>
      </c>
      <c r="J37" s="12">
        <f t="shared" si="31"/>
        <v>6</v>
      </c>
      <c r="K37" s="12">
        <f t="shared" si="31"/>
        <v>7</v>
      </c>
      <c r="L37" s="12">
        <f t="shared" si="31"/>
        <v>8</v>
      </c>
      <c r="M37" s="12">
        <f t="shared" si="31"/>
        <v>9</v>
      </c>
      <c r="N37" s="12">
        <f t="shared" si="31"/>
        <v>10</v>
      </c>
      <c r="O37" s="12">
        <f t="shared" si="31"/>
        <v>11</v>
      </c>
      <c r="P37" s="12">
        <f t="shared" si="31"/>
        <v>12</v>
      </c>
      <c r="Q37" s="12">
        <f t="shared" si="31"/>
        <v>13</v>
      </c>
      <c r="R37" s="12">
        <f t="shared" si="31"/>
        <v>14</v>
      </c>
      <c r="S37" s="12">
        <f t="shared" si="31"/>
      </c>
      <c r="T37" s="12">
        <f t="shared" si="31"/>
      </c>
      <c r="U37" s="12">
        <f t="shared" si="31"/>
      </c>
      <c r="V37" s="12">
        <f t="shared" si="31"/>
      </c>
      <c r="W37" s="12">
        <f t="shared" si="31"/>
      </c>
      <c r="X37" s="12">
        <f t="shared" si="31"/>
      </c>
      <c r="Y37" s="12">
        <f t="shared" si="31"/>
      </c>
      <c r="Z37" s="12">
        <f t="shared" si="31"/>
      </c>
      <c r="AA37" s="12">
        <f t="shared" si="31"/>
      </c>
      <c r="AB37" s="12">
        <f t="shared" si="31"/>
      </c>
      <c r="AC37" s="12">
        <f t="shared" si="31"/>
      </c>
    </row>
    <row r="38" spans="2:29" ht="14.25">
      <c r="B38" s="9">
        <v>-10420.2</v>
      </c>
      <c r="D38" s="12" t="s">
        <v>169</v>
      </c>
      <c r="E38" s="12">
        <f>IF(AVERAGE(E2:E11)=0,"",AVERAGE(E2:E11))</f>
        <v>-11139.939999999999</v>
      </c>
      <c r="F38" s="12">
        <f aca="true" t="shared" si="32" ref="F38:X38">IF(AVERAGE(F2:F11)=0,"",AVERAGE(F2:F11))</f>
        <v>-10785.109999999999</v>
      </c>
      <c r="G38" s="12">
        <f t="shared" si="32"/>
        <v>-10512.82</v>
      </c>
      <c r="H38" s="12">
        <f t="shared" si="32"/>
        <v>-10440.449999999999</v>
      </c>
      <c r="I38" s="12">
        <f t="shared" si="32"/>
        <v>-10322.63</v>
      </c>
      <c r="J38" s="12">
        <f t="shared" si="32"/>
        <v>-10284.800000000001</v>
      </c>
      <c r="K38" s="12">
        <f t="shared" si="32"/>
        <v>-10298.88</v>
      </c>
      <c r="L38" s="12">
        <f t="shared" si="32"/>
        <v>-10199.97</v>
      </c>
      <c r="M38" s="12">
        <f t="shared" si="32"/>
        <v>-10599.35</v>
      </c>
      <c r="N38" s="12">
        <f t="shared" si="32"/>
        <v>-10268.560000000001</v>
      </c>
      <c r="O38" s="12">
        <f t="shared" si="32"/>
        <v>-10496.52</v>
      </c>
      <c r="P38" s="12">
        <f t="shared" si="32"/>
        <v>-10498.579999999998</v>
      </c>
      <c r="Q38" s="12">
        <f t="shared" si="32"/>
        <v>-10646.77</v>
      </c>
      <c r="R38" s="12">
        <f t="shared" si="32"/>
        <v>-10857.11</v>
      </c>
      <c r="S38" s="12">
        <f t="shared" si="32"/>
      </c>
      <c r="T38" s="12">
        <f t="shared" si="32"/>
      </c>
      <c r="U38" s="12">
        <f t="shared" si="32"/>
      </c>
      <c r="V38" s="12">
        <f t="shared" si="32"/>
      </c>
      <c r="W38" s="12">
        <f>IF(AVERAGE(W2:W11)=0,"",AVERAGE(W2:W11))</f>
      </c>
      <c r="X38" s="12">
        <f t="shared" si="32"/>
      </c>
      <c r="Y38" s="12">
        <f>IF(AVERAGE(Y2:Y11)=0,"",AVERAGE(Y2:Y11))</f>
      </c>
      <c r="Z38" s="12">
        <f>IF(AVERAGE(Z2:Z11)=0,"",AVERAGE(Z2:Z11))</f>
      </c>
      <c r="AA38" s="12">
        <f>IF(AVERAGE(AA2:AA11)=0,"",AVERAGE(AA2:AA11))</f>
      </c>
      <c r="AB38" s="12">
        <f>IF(AVERAGE(AB2:AB11)=0,"",AVERAGE(AB2:AB11))</f>
      </c>
      <c r="AC38" s="12">
        <f>IF(AVERAGE(AC2:AC11)=0,"",AVERAGE(AC2:AC11))</f>
      </c>
    </row>
    <row r="39" spans="2:29" ht="14.25">
      <c r="B39" s="9">
        <v>-10431.7</v>
      </c>
      <c r="D39" s="9" t="s">
        <v>109</v>
      </c>
      <c r="E39" s="9">
        <f>IF(STDEV(E2:E11)=0,"",STDEV(E2:E11))</f>
        <v>0.12649110640681185</v>
      </c>
      <c r="F39" s="9">
        <f>IF(STDEV(F2:F11)=0,"",STDEV(F2:F11))</f>
        <v>6.058501835840542</v>
      </c>
      <c r="G39" s="9">
        <f>IF(STDEV(G2:G11)=0,"",STDEV(G2:G11))</f>
        <v>12.684005676834136</v>
      </c>
      <c r="H39" s="9">
        <f>IF(STDEV(H2:H11)=0,"",STDEV(H2:H11))</f>
        <v>105.90044853564532</v>
      </c>
      <c r="I39" s="9">
        <f>IF(STDEV(I2:I11)=0,"",STDEV(I2:I11))</f>
        <v>29.5395798517773</v>
      </c>
      <c r="J39" s="9">
        <f>IF(STDEV(J2:J11)=0,"",STDEV(J2:J11))</f>
        <v>24.165908033148813</v>
      </c>
      <c r="K39" s="9">
        <f>IF(STDEV(K2:K11)=0,"",STDEV(K2:K11))</f>
        <v>96.43954698288717</v>
      </c>
      <c r="L39" s="9">
        <f>IF(STDEV(L2:L11)=0,"",STDEV(L2:L11))</f>
        <v>26.72352480073601</v>
      </c>
      <c r="M39" s="9">
        <f>IF(STDEV(M2:M11)=0,"",STDEV(M2:M11))</f>
        <v>571.221457833031</v>
      </c>
      <c r="N39" s="9">
        <f>IF(STDEV(N2:N11)=0,"",STDEV(N2:N11))</f>
        <v>112.56304110235122</v>
      </c>
      <c r="O39" s="9">
        <f>IF(STDEV(O2:O11)=0,"",STDEV(O2:O11))</f>
        <v>138.77997614114537</v>
      </c>
      <c r="P39" s="9">
        <f>IF(STDEV(P2:P11)=0,"",STDEV(P2:P11))</f>
        <v>153.6910667541618</v>
      </c>
      <c r="Q39" s="9">
        <f>IF(STDEV(Q2:Q11)=0,"",STDEV(Q2:Q11))</f>
        <v>107.26503054485063</v>
      </c>
      <c r="R39" s="9">
        <f>IF(STDEV(R2:R11)=0,"",STDEV(R2:R11))</f>
        <v>200.8842256402744</v>
      </c>
      <c r="S39" s="9">
        <f>IF(STDEV(S2:S11)=0,"",STDEV(S2:S11))</f>
      </c>
      <c r="T39" s="9">
        <f>IF(STDEV(T2:T11)=0,"",STDEV(T2:T11))</f>
      </c>
      <c r="U39" s="9">
        <f>IF(STDEV(U2:U11)=0,"",STDEV(U2:U11))</f>
      </c>
      <c r="V39" s="9">
        <f>IF(STDEV(V2:V11)=0,"",STDEV(V2:V11))</f>
      </c>
      <c r="W39" s="9">
        <f>IF(STDEV(W2:W11)=0,"",STDEV(W2:W11))</f>
      </c>
      <c r="X39" s="9">
        <f>IF(STDEV(X2:X11)=0,"",STDEV(X2:X11))</f>
      </c>
      <c r="Y39" s="9">
        <f>IF(STDEV(Y2:Y11)=0,"",STDEV(Y2:Y11))</f>
      </c>
      <c r="Z39" s="9">
        <f>IF(STDEV(Z2:Z11)=0,"",STDEV(Z2:Z11))</f>
      </c>
      <c r="AA39" s="9">
        <f>IF(STDEV(AA2:AA11)=0,"",STDEV(AA2:AA11))</f>
      </c>
      <c r="AB39" s="9">
        <f>IF(STDEV(AB2:AB11)=0,"",STDEV(AB2:AB11))</f>
      </c>
      <c r="AC39" s="9">
        <f>IF(STDEV(AC2:AC11)=0,"",STDEV(AC2:AC11))</f>
      </c>
    </row>
    <row r="40" spans="2:30" ht="14.25">
      <c r="B40" s="9">
        <v>-10734.3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ht="14.25">
      <c r="B41" s="9">
        <v>-10417.4</v>
      </c>
      <c r="D41" s="9" t="s">
        <v>110</v>
      </c>
      <c r="E41" s="11">
        <f>IF(E$2=0,"",E$1)</f>
        <v>1</v>
      </c>
      <c r="F41" s="11">
        <f aca="true" t="shared" si="33" ref="F41:AC41">IF(F$2=0,"",F$1)</f>
        <v>2</v>
      </c>
      <c r="G41" s="11">
        <f t="shared" si="33"/>
        <v>3</v>
      </c>
      <c r="H41" s="11">
        <f t="shared" si="33"/>
        <v>4</v>
      </c>
      <c r="I41" s="11">
        <f t="shared" si="33"/>
        <v>5</v>
      </c>
      <c r="J41" s="11">
        <f t="shared" si="33"/>
        <v>6</v>
      </c>
      <c r="K41" s="11">
        <f t="shared" si="33"/>
        <v>7</v>
      </c>
      <c r="L41" s="11">
        <f t="shared" si="33"/>
        <v>8</v>
      </c>
      <c r="M41" s="11">
        <f t="shared" si="33"/>
        <v>9</v>
      </c>
      <c r="N41" s="11">
        <f t="shared" si="33"/>
        <v>10</v>
      </c>
      <c r="O41" s="11">
        <f t="shared" si="33"/>
        <v>11</v>
      </c>
      <c r="P41" s="11">
        <f t="shared" si="33"/>
        <v>12</v>
      </c>
      <c r="Q41" s="11">
        <f t="shared" si="33"/>
        <v>13</v>
      </c>
      <c r="R41" s="11">
        <f t="shared" si="33"/>
        <v>14</v>
      </c>
      <c r="S41" s="11">
        <f t="shared" si="33"/>
      </c>
      <c r="T41" s="11">
        <f t="shared" si="33"/>
      </c>
      <c r="U41" s="11">
        <f t="shared" si="33"/>
      </c>
      <c r="V41" s="11">
        <f t="shared" si="33"/>
      </c>
      <c r="W41" s="11">
        <f t="shared" si="33"/>
      </c>
      <c r="X41" s="11">
        <f t="shared" si="33"/>
      </c>
      <c r="Y41" s="11">
        <f t="shared" si="33"/>
      </c>
      <c r="Z41" s="11">
        <f t="shared" si="33"/>
      </c>
      <c r="AA41" s="11">
        <f t="shared" si="33"/>
      </c>
      <c r="AB41" s="11">
        <f t="shared" si="33"/>
      </c>
      <c r="AC41" s="11">
        <f t="shared" si="33"/>
      </c>
      <c r="AD41" s="10"/>
    </row>
    <row r="42" spans="2:30" ht="14.25">
      <c r="B42" s="9">
        <v>-10330.5</v>
      </c>
      <c r="D42" s="9" t="s">
        <v>108</v>
      </c>
      <c r="E42" s="10"/>
      <c r="F42" s="10">
        <f>IF(F14="","",AVERAGE(F14:F23))</f>
        <v>354.82999999999976</v>
      </c>
      <c r="G42" s="10">
        <f aca="true" t="shared" si="34" ref="G42:S42">IF(G14="","",AVERAGE(G14:G23))</f>
        <v>272.29000000000013</v>
      </c>
      <c r="H42" s="10">
        <f t="shared" si="34"/>
        <v>72.36999999999989</v>
      </c>
      <c r="I42" s="10">
        <f t="shared" si="34"/>
        <v>117.81999999999971</v>
      </c>
      <c r="J42" s="10">
        <f t="shared" si="34"/>
        <v>37.83000000000065</v>
      </c>
      <c r="K42" s="10">
        <f t="shared" si="34"/>
        <v>-14.080000000000291</v>
      </c>
      <c r="L42" s="10">
        <f t="shared" si="34"/>
        <v>98.90999999999985</v>
      </c>
      <c r="M42" s="10">
        <f t="shared" si="34"/>
        <v>-399.37999999999977</v>
      </c>
      <c r="N42" s="10">
        <f t="shared" si="34"/>
        <v>330.79000000000013</v>
      </c>
      <c r="O42" s="10">
        <f t="shared" si="34"/>
        <v>-227.95999999999987</v>
      </c>
      <c r="P42" s="10">
        <f t="shared" si="34"/>
        <v>-2.060000000000218</v>
      </c>
      <c r="Q42" s="10">
        <f t="shared" si="34"/>
        <v>-148.18999999999997</v>
      </c>
      <c r="R42" s="10">
        <f t="shared" si="34"/>
        <v>-210.34000000000032</v>
      </c>
      <c r="S42" s="10">
        <f t="shared" si="34"/>
      </c>
      <c r="T42" s="10">
        <f aca="true" t="shared" si="35" ref="T42:AC42">IF(T14="","",AVERAGE(T14:T23))</f>
      </c>
      <c r="U42" s="10">
        <f t="shared" si="35"/>
      </c>
      <c r="V42" s="10">
        <f t="shared" si="35"/>
      </c>
      <c r="W42" s="10">
        <f t="shared" si="35"/>
      </c>
      <c r="X42" s="10">
        <f t="shared" si="35"/>
      </c>
      <c r="Y42" s="10">
        <f t="shared" si="35"/>
      </c>
      <c r="Z42" s="10">
        <f t="shared" si="35"/>
      </c>
      <c r="AA42" s="10">
        <f t="shared" si="35"/>
      </c>
      <c r="AB42" s="10">
        <f t="shared" si="35"/>
      </c>
      <c r="AC42" s="10">
        <f t="shared" si="35"/>
      </c>
      <c r="AD42" s="10"/>
    </row>
    <row r="43" spans="2:30" ht="14.25">
      <c r="B43" s="9">
        <v>-10321.2</v>
      </c>
      <c r="D43" s="9" t="s">
        <v>109</v>
      </c>
      <c r="E43" s="10"/>
      <c r="F43" s="10">
        <f>IF(F14="","",STDEV(F14:F23))</f>
        <v>6.111019191228109</v>
      </c>
      <c r="G43" s="10">
        <f>IF(G14="","",STDEV(G14:G23))</f>
        <v>13.374058637692722</v>
      </c>
      <c r="H43" s="10">
        <f>IF(H14="","",STDEV(H14:H23))</f>
        <v>108.10398337814465</v>
      </c>
      <c r="I43" s="10">
        <f>IF(I14="","",STDEV(I14:I23))</f>
        <v>116.47053800091308</v>
      </c>
      <c r="J43" s="10">
        <f>IF(J14="","",STDEV(J14:J23))</f>
        <v>32.00288355063616</v>
      </c>
      <c r="K43" s="10">
        <f>IF(K14="","",STDEV(K14:K23))</f>
        <v>97.3272007200449</v>
      </c>
      <c r="L43" s="10">
        <f>IF(L14="","",STDEV(L14:L23))</f>
        <v>109.5115869059828</v>
      </c>
      <c r="M43" s="10">
        <f>IF(M14="","",STDEV(M14:M23))</f>
        <v>563.0249941166026</v>
      </c>
      <c r="N43" s="10">
        <f>IF(N14="","",STDEV(N14:N23))</f>
        <v>564.1498036869283</v>
      </c>
      <c r="O43" s="10">
        <f>IF(O14="","",STDEV(O14:O23))</f>
        <v>169.3828352841251</v>
      </c>
      <c r="P43" s="10">
        <f>IF(P14="","",STDEV(P14:P23))</f>
        <v>198.27910295002522</v>
      </c>
      <c r="Q43" s="10">
        <f>IF(Q14="","",STDEV(Q14:Q23))</f>
        <v>104.700965187104</v>
      </c>
      <c r="R43" s="10">
        <f>IF(R14="","",STDEV(R14:R23))</f>
        <v>275.5588471129575</v>
      </c>
      <c r="S43" s="10">
        <f>IF(S14="","",STDEV(S14:S23))</f>
      </c>
      <c r="T43" s="10">
        <f>IF(T14="","",STDEV(T14:T23))</f>
      </c>
      <c r="U43" s="10">
        <f>IF(U14="","",STDEV(U14:U23))</f>
      </c>
      <c r="V43" s="10">
        <f>IF(V14="","",STDEV(V14:V23))</f>
      </c>
      <c r="W43" s="10">
        <f>IF(W14="","",STDEV(W14:W23))</f>
      </c>
      <c r="X43" s="10">
        <f>IF(X14="","",STDEV(X14:X23))</f>
      </c>
      <c r="Y43" s="10">
        <f>IF(Y14="","",STDEV(Y14:Y23))</f>
      </c>
      <c r="Z43" s="10">
        <f>IF(Z14="","",STDEV(Z14:Z23))</f>
      </c>
      <c r="AA43" s="10">
        <f>IF(AA14="","",STDEV(AA14:AA23))</f>
      </c>
      <c r="AB43" s="10">
        <f>IF(AB14="","",STDEV(AB14:AB23))</f>
      </c>
      <c r="AC43" s="10">
        <f>IF(AC14="","",STDEV(AC14:AC23))</f>
      </c>
      <c r="AD43" s="10"/>
    </row>
    <row r="44" spans="2:30" ht="14.25">
      <c r="B44" s="9">
        <v>-10293.2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2:30" ht="14.25">
      <c r="B45" s="9">
        <v>-10309.6</v>
      </c>
      <c r="D45" s="9" t="s">
        <v>107</v>
      </c>
      <c r="E45" s="11">
        <f>IF(E$2=0,"",E$1)</f>
        <v>1</v>
      </c>
      <c r="F45" s="11">
        <f aca="true" t="shared" si="36" ref="F45:AC45">IF(F$2=0,"",F$1)</f>
        <v>2</v>
      </c>
      <c r="G45" s="11">
        <f t="shared" si="36"/>
        <v>3</v>
      </c>
      <c r="H45" s="11">
        <f t="shared" si="36"/>
        <v>4</v>
      </c>
      <c r="I45" s="11">
        <f t="shared" si="36"/>
        <v>5</v>
      </c>
      <c r="J45" s="11">
        <f t="shared" si="36"/>
        <v>6</v>
      </c>
      <c r="K45" s="11">
        <f t="shared" si="36"/>
        <v>7</v>
      </c>
      <c r="L45" s="11">
        <f t="shared" si="36"/>
        <v>8</v>
      </c>
      <c r="M45" s="11">
        <f t="shared" si="36"/>
        <v>9</v>
      </c>
      <c r="N45" s="11">
        <f t="shared" si="36"/>
        <v>10</v>
      </c>
      <c r="O45" s="11">
        <f t="shared" si="36"/>
        <v>11</v>
      </c>
      <c r="P45" s="11">
        <f t="shared" si="36"/>
        <v>12</v>
      </c>
      <c r="Q45" s="11">
        <f t="shared" si="36"/>
        <v>13</v>
      </c>
      <c r="R45" s="11">
        <f t="shared" si="36"/>
        <v>14</v>
      </c>
      <c r="S45" s="11">
        <f t="shared" si="36"/>
      </c>
      <c r="T45" s="11">
        <f t="shared" si="36"/>
      </c>
      <c r="U45" s="11">
        <f t="shared" si="36"/>
      </c>
      <c r="V45" s="11">
        <f t="shared" si="36"/>
      </c>
      <c r="W45" s="11">
        <f t="shared" si="36"/>
      </c>
      <c r="X45" s="11">
        <f t="shared" si="36"/>
      </c>
      <c r="Y45" s="11">
        <f t="shared" si="36"/>
      </c>
      <c r="Z45" s="11">
        <f t="shared" si="36"/>
      </c>
      <c r="AA45" s="11">
        <f t="shared" si="36"/>
      </c>
      <c r="AB45" s="11">
        <f t="shared" si="36"/>
      </c>
      <c r="AC45" s="11">
        <f t="shared" si="36"/>
      </c>
      <c r="AD45" s="10"/>
    </row>
    <row r="46" spans="2:29" ht="14.25">
      <c r="B46" s="9">
        <v>-10371</v>
      </c>
      <c r="D46" s="9" t="s">
        <v>108</v>
      </c>
      <c r="F46" s="9">
        <f>IF(F26="","",AVERAGE(F26:F35))</f>
        <v>82.5399999999996</v>
      </c>
      <c r="G46" s="9">
        <f aca="true" t="shared" si="37" ref="G46:S46">IF(G26="","",AVERAGE(G26:G35))</f>
        <v>199.92000000000024</v>
      </c>
      <c r="H46" s="9">
        <f t="shared" si="37"/>
        <v>104.31000000000003</v>
      </c>
      <c r="I46" s="9">
        <f t="shared" si="37"/>
        <v>94.08999999999978</v>
      </c>
      <c r="J46" s="9">
        <f t="shared" si="37"/>
        <v>80.25</v>
      </c>
      <c r="K46" s="9">
        <f t="shared" si="37"/>
        <v>186.15</v>
      </c>
      <c r="L46" s="9">
        <f t="shared" si="37"/>
        <v>532.2499999999994</v>
      </c>
      <c r="M46" s="9">
        <f t="shared" si="37"/>
        <v>795.7699999999995</v>
      </c>
      <c r="N46" s="9">
        <f t="shared" si="37"/>
        <v>558.75</v>
      </c>
      <c r="O46" s="9">
        <f t="shared" si="37"/>
        <v>298.14000000000016</v>
      </c>
      <c r="P46" s="9">
        <f t="shared" si="37"/>
        <v>258.76999999999987</v>
      </c>
      <c r="Q46" s="9">
        <f t="shared" si="37"/>
        <v>258.79000000000013</v>
      </c>
      <c r="R46" s="9">
        <f t="shared" si="37"/>
      </c>
      <c r="S46" s="9">
        <f t="shared" si="37"/>
      </c>
      <c r="T46" s="9">
        <f aca="true" t="shared" si="38" ref="T46:AC46">IF(T26="","",AVERAGE(T26:T35))</f>
      </c>
      <c r="U46" s="9">
        <f t="shared" si="38"/>
      </c>
      <c r="V46" s="9">
        <f t="shared" si="38"/>
      </c>
      <c r="W46" s="9">
        <f t="shared" si="38"/>
      </c>
      <c r="X46" s="9">
        <f t="shared" si="38"/>
      </c>
      <c r="Y46" s="9">
        <f t="shared" si="38"/>
      </c>
      <c r="Z46" s="9">
        <f t="shared" si="38"/>
      </c>
      <c r="AA46" s="9">
        <f t="shared" si="38"/>
      </c>
      <c r="AB46" s="9">
        <f t="shared" si="38"/>
      </c>
      <c r="AC46" s="9">
        <f t="shared" si="38"/>
      </c>
    </row>
    <row r="47" spans="2:29" ht="14.25">
      <c r="B47" s="9">
        <v>-10339.7</v>
      </c>
      <c r="D47" s="9" t="s">
        <v>109</v>
      </c>
      <c r="F47" s="9">
        <f>IF(F26="","",STDEV(F26:F35))</f>
        <v>16.45810843728204</v>
      </c>
      <c r="G47" s="9">
        <f>IF(G26="","",STDEV(G26:G35))</f>
        <v>112.81072447048447</v>
      </c>
      <c r="H47" s="9">
        <f>IF(H26="","",STDEV(H26:H35))</f>
        <v>198.26786846755172</v>
      </c>
      <c r="I47" s="9">
        <f>IF(I26="","",STDEV(I26:I35))</f>
        <v>115.86392833357891</v>
      </c>
      <c r="J47" s="9">
        <f>IF(J26="","",STDEV(J26:J35))</f>
        <v>62.07716076697524</v>
      </c>
      <c r="K47" s="9">
        <f>IF(K26="","",STDEV(K26:K35))</f>
        <v>130.9367722732353</v>
      </c>
      <c r="L47" s="9">
        <f>IF(L26="","",STDEV(L26:L35))</f>
        <v>557.7888554123532</v>
      </c>
      <c r="M47" s="9">
        <f>IF(M26="","",STDEV(M26:M35))</f>
        <v>1070.6686696224522</v>
      </c>
      <c r="N47" s="9">
        <f>IF(N26="","",STDEV(N26:N35))</f>
        <v>502.2326668653347</v>
      </c>
      <c r="O47" s="9">
        <f>IF(O26="","",STDEV(O26:O35))</f>
        <v>248.19525557288335</v>
      </c>
      <c r="P47" s="9">
        <f>IF(P26="","",STDEV(P26:P35))</f>
        <v>161.79141612994653</v>
      </c>
      <c r="Q47" s="9">
        <f>IF(Q26="","",STDEV(Q26:Q35))</f>
        <v>159.6837043797659</v>
      </c>
      <c r="R47" s="9">
        <f>IF(R26="","",STDEV(R26:R35))</f>
      </c>
      <c r="S47" s="9">
        <f>IF(S26="","",STDEV(S26:S35))</f>
      </c>
      <c r="T47" s="9">
        <f>IF(T26="","",STDEV(T26:T35))</f>
      </c>
      <c r="U47" s="9">
        <f>IF(U26="","",STDEV(U26:U35))</f>
      </c>
      <c r="V47" s="9">
        <f>IF(V26="","",STDEV(V26:V35))</f>
      </c>
      <c r="W47" s="9">
        <f>IF(W26="","",STDEV(W26:W35))</f>
      </c>
      <c r="X47" s="9">
        <f>IF(X26="","",STDEV(X26:X35))</f>
      </c>
      <c r="Y47" s="9">
        <f>IF(Y26="","",STDEV(Y26:Y35))</f>
      </c>
      <c r="Z47" s="9">
        <f>IF(Z26="","",STDEV(Z26:Z35))</f>
      </c>
      <c r="AA47" s="9">
        <f>IF(AA26="","",STDEV(AA26:AA35))</f>
      </c>
      <c r="AB47" s="9">
        <f>IF(AB26="","",STDEV(AB26:AB35))</f>
      </c>
      <c r="AC47" s="9">
        <f>IF(AC26="","",STDEV(AC26:AC35))</f>
      </c>
    </row>
    <row r="48" ht="14.25">
      <c r="B48" s="9">
        <v>-10269.5</v>
      </c>
    </row>
    <row r="49" spans="2:29" ht="14.25">
      <c r="B49" s="9">
        <v>-10337.7</v>
      </c>
      <c r="D49" s="12" t="s">
        <v>167</v>
      </c>
      <c r="E49" s="12">
        <f>IF(E$2=0,"",E$1)</f>
        <v>1</v>
      </c>
      <c r="F49" s="12">
        <f aca="true" t="shared" si="39" ref="F49:AC49">IF(F$2=0,"",F$1)</f>
        <v>2</v>
      </c>
      <c r="G49" s="12">
        <f t="shared" si="39"/>
        <v>3</v>
      </c>
      <c r="H49" s="12">
        <f t="shared" si="39"/>
        <v>4</v>
      </c>
      <c r="I49" s="12">
        <f t="shared" si="39"/>
        <v>5</v>
      </c>
      <c r="J49" s="12">
        <f t="shared" si="39"/>
        <v>6</v>
      </c>
      <c r="K49" s="12">
        <f t="shared" si="39"/>
        <v>7</v>
      </c>
      <c r="L49" s="12">
        <f t="shared" si="39"/>
        <v>8</v>
      </c>
      <c r="M49" s="12">
        <f t="shared" si="39"/>
        <v>9</v>
      </c>
      <c r="N49" s="12">
        <f t="shared" si="39"/>
        <v>10</v>
      </c>
      <c r="O49" s="12">
        <f t="shared" si="39"/>
        <v>11</v>
      </c>
      <c r="P49" s="12">
        <f t="shared" si="39"/>
        <v>12</v>
      </c>
      <c r="Q49" s="12">
        <f t="shared" si="39"/>
        <v>13</v>
      </c>
      <c r="R49" s="12">
        <f t="shared" si="39"/>
        <v>14</v>
      </c>
      <c r="S49" s="12">
        <f t="shared" si="39"/>
      </c>
      <c r="T49" s="12">
        <f t="shared" si="39"/>
      </c>
      <c r="U49" s="12">
        <f t="shared" si="39"/>
      </c>
      <c r="V49" s="12">
        <f t="shared" si="39"/>
      </c>
      <c r="W49" s="12">
        <f t="shared" si="39"/>
      </c>
      <c r="X49" s="12">
        <f t="shared" si="39"/>
      </c>
      <c r="Y49" s="12">
        <f t="shared" si="39"/>
      </c>
      <c r="Z49" s="12">
        <f t="shared" si="39"/>
      </c>
      <c r="AA49" s="12">
        <f t="shared" si="39"/>
      </c>
      <c r="AB49" s="12">
        <f t="shared" si="39"/>
      </c>
      <c r="AC49" s="12">
        <f t="shared" si="39"/>
      </c>
    </row>
    <row r="50" spans="2:29" ht="14.25">
      <c r="B50" s="9">
        <v>-10304.2</v>
      </c>
      <c r="D50" s="12"/>
      <c r="E50" s="12"/>
      <c r="F50" s="12">
        <f>IF(F46="","",F46/F39)</f>
        <v>13.623830154133838</v>
      </c>
      <c r="G50" s="12">
        <f aca="true" t="shared" si="40" ref="G50:S50">IF(G46="","",G46/G39)</f>
        <v>15.761582349740738</v>
      </c>
      <c r="H50" s="12">
        <f t="shared" si="40"/>
        <v>0.9849816638396016</v>
      </c>
      <c r="I50" s="12">
        <f t="shared" si="40"/>
        <v>3.1852179506994136</v>
      </c>
      <c r="J50" s="12">
        <f t="shared" si="40"/>
        <v>3.320793900643817</v>
      </c>
      <c r="K50" s="12">
        <f t="shared" si="40"/>
        <v>1.9302247451767025</v>
      </c>
      <c r="L50" s="12">
        <f t="shared" si="40"/>
        <v>19.91690856534541</v>
      </c>
      <c r="M50" s="12">
        <f t="shared" si="40"/>
        <v>1.3931024282925388</v>
      </c>
      <c r="N50" s="12">
        <f t="shared" si="40"/>
        <v>4.963885077446871</v>
      </c>
      <c r="O50" s="12">
        <f t="shared" si="40"/>
        <v>2.148292630464056</v>
      </c>
      <c r="P50" s="12">
        <f t="shared" si="40"/>
        <v>1.683702283190722</v>
      </c>
      <c r="Q50" s="12">
        <f t="shared" si="40"/>
        <v>2.4126222561582407</v>
      </c>
      <c r="R50" s="12">
        <f t="shared" si="40"/>
      </c>
      <c r="S50" s="12">
        <f t="shared" si="40"/>
      </c>
      <c r="T50" s="12">
        <f aca="true" t="shared" si="41" ref="T50:AC50">IF(T46="","",T46/T39)</f>
      </c>
      <c r="U50" s="12">
        <f t="shared" si="41"/>
      </c>
      <c r="V50" s="12">
        <f t="shared" si="41"/>
      </c>
      <c r="W50" s="12">
        <f t="shared" si="41"/>
      </c>
      <c r="X50" s="12">
        <f t="shared" si="41"/>
      </c>
      <c r="Y50" s="12">
        <f t="shared" si="41"/>
      </c>
      <c r="Z50" s="12">
        <f t="shared" si="41"/>
      </c>
      <c r="AA50" s="12">
        <f t="shared" si="41"/>
      </c>
      <c r="AB50" s="12">
        <f t="shared" si="41"/>
      </c>
      <c r="AC50" s="12">
        <f t="shared" si="41"/>
      </c>
    </row>
    <row r="51" ht="14.25">
      <c r="B51" s="9">
        <v>-10349.7</v>
      </c>
    </row>
    <row r="52" ht="14.25">
      <c r="B52" s="9">
        <v>-10269.8</v>
      </c>
    </row>
    <row r="53" ht="14.25">
      <c r="B53" s="9">
        <v>-10305.2</v>
      </c>
    </row>
    <row r="54" ht="14.25">
      <c r="B54" s="9">
        <v>-10237.4</v>
      </c>
    </row>
    <row r="55" ht="14.25">
      <c r="B55" s="9">
        <v>-10294.2</v>
      </c>
    </row>
    <row r="56" ht="14.25">
      <c r="B56" s="9">
        <v>-10312.3</v>
      </c>
    </row>
    <row r="57" ht="14.25">
      <c r="B57" s="9">
        <v>-10276.8</v>
      </c>
    </row>
    <row r="58" ht="14.25">
      <c r="B58" s="9">
        <v>-10304.5</v>
      </c>
    </row>
    <row r="59" ht="14.25">
      <c r="B59" s="9">
        <v>-10306.3</v>
      </c>
    </row>
    <row r="60" ht="14.25">
      <c r="B60" s="9">
        <v>-10260.4</v>
      </c>
    </row>
    <row r="61" ht="14.25">
      <c r="B61" s="9">
        <v>-10281.1</v>
      </c>
    </row>
    <row r="62" ht="14.25">
      <c r="B62" s="9">
        <v>-10231.3</v>
      </c>
    </row>
    <row r="63" ht="14.25">
      <c r="B63" s="9">
        <v>-10384</v>
      </c>
    </row>
    <row r="64" ht="14.25">
      <c r="B64" s="9">
        <v>-10394.9</v>
      </c>
    </row>
    <row r="65" ht="14.25">
      <c r="B65" s="9">
        <v>-10411.3</v>
      </c>
    </row>
    <row r="66" ht="14.25">
      <c r="B66" s="9">
        <v>-10273.7</v>
      </c>
    </row>
    <row r="67" ht="14.25">
      <c r="B67" s="9">
        <v>-10331.7</v>
      </c>
    </row>
    <row r="68" ht="14.25">
      <c r="B68" s="9">
        <v>-10399.6</v>
      </c>
    </row>
    <row r="69" ht="14.25">
      <c r="B69" s="9">
        <v>-10200.2</v>
      </c>
    </row>
    <row r="70" ht="14.25">
      <c r="B70" s="9">
        <v>-10162.7</v>
      </c>
    </row>
    <row r="71" ht="14.25">
      <c r="B71" s="9">
        <v>-10199.4</v>
      </c>
    </row>
    <row r="72" ht="14.25">
      <c r="B72" s="9">
        <v>-10206.1</v>
      </c>
    </row>
    <row r="73" ht="14.25">
      <c r="B73" s="9">
        <v>-10183.2</v>
      </c>
    </row>
    <row r="74" ht="14.25">
      <c r="B74" s="9">
        <v>-10214.4</v>
      </c>
    </row>
    <row r="75" ht="14.25">
      <c r="B75" s="9">
        <v>-10143.5</v>
      </c>
    </row>
    <row r="76" ht="14.25">
      <c r="B76" s="9">
        <v>-10209.8</v>
      </c>
    </row>
    <row r="77" ht="14.25">
      <c r="B77" s="9">
        <v>-10217.7</v>
      </c>
    </row>
    <row r="78" ht="14.25">
      <c r="B78" s="9">
        <v>-10195.7</v>
      </c>
    </row>
    <row r="79" ht="14.25">
      <c r="B79" s="9">
        <v>-10217</v>
      </c>
    </row>
    <row r="80" ht="14.25">
      <c r="B80" s="9">
        <v>-10175.2</v>
      </c>
    </row>
    <row r="81" ht="14.25">
      <c r="B81" s="9">
        <v>-10237.1</v>
      </c>
    </row>
    <row r="82" ht="14.25">
      <c r="B82" s="9">
        <v>-10352</v>
      </c>
    </row>
    <row r="83" ht="14.25">
      <c r="B83" s="9">
        <v>-10287.9</v>
      </c>
    </row>
    <row r="84" ht="14.25">
      <c r="B84" s="9">
        <v>-11426.5</v>
      </c>
    </row>
    <row r="85" ht="14.25">
      <c r="B85" s="9">
        <v>-10218.4</v>
      </c>
    </row>
    <row r="86" ht="14.25">
      <c r="B86" s="9">
        <v>-11481.7</v>
      </c>
    </row>
    <row r="87" ht="14.25">
      <c r="B87" s="9">
        <v>-11358.3</v>
      </c>
    </row>
    <row r="88" ht="14.25">
      <c r="B88" s="9">
        <v>-10255.5</v>
      </c>
    </row>
    <row r="89" ht="14.25">
      <c r="B89" s="9">
        <v>-10192.6</v>
      </c>
    </row>
    <row r="90" ht="14.25">
      <c r="B90" s="9">
        <v>-10274.4</v>
      </c>
    </row>
    <row r="91" ht="14.25">
      <c r="B91" s="9">
        <v>-10146.2</v>
      </c>
    </row>
    <row r="92" ht="14.25">
      <c r="B92" s="9">
        <v>-10264.1</v>
      </c>
    </row>
    <row r="93" ht="14.25">
      <c r="B93" s="9">
        <v>-10273.4</v>
      </c>
    </row>
    <row r="94" ht="14.25">
      <c r="B94" s="9">
        <v>-10140.8</v>
      </c>
    </row>
    <row r="95" ht="14.25">
      <c r="B95" s="9">
        <v>-10209.8</v>
      </c>
    </row>
    <row r="96" ht="14.25">
      <c r="B96" s="9">
        <v>-10531.2</v>
      </c>
    </row>
    <row r="97" ht="14.25">
      <c r="B97" s="9">
        <v>-10191.2</v>
      </c>
    </row>
    <row r="98" ht="14.25">
      <c r="B98" s="9">
        <v>-10386.4</v>
      </c>
    </row>
    <row r="99" ht="14.25">
      <c r="B99" s="9">
        <v>-10248.1</v>
      </c>
    </row>
    <row r="100" ht="14.25">
      <c r="B100" s="9">
        <v>-10208.3</v>
      </c>
    </row>
    <row r="101" ht="14.25">
      <c r="B101" s="9">
        <v>-10232.3</v>
      </c>
    </row>
    <row r="102" ht="14.25">
      <c r="B102" s="9">
        <v>-10640.8</v>
      </c>
    </row>
    <row r="103" ht="14.25">
      <c r="B103" s="9">
        <v>-10432.8</v>
      </c>
    </row>
    <row r="104" ht="14.25">
      <c r="B104" s="9">
        <v>-10445</v>
      </c>
    </row>
    <row r="105" ht="14.25">
      <c r="B105" s="9">
        <v>-10645.6</v>
      </c>
    </row>
    <row r="106" ht="14.25">
      <c r="B106" s="9">
        <v>-10434.3</v>
      </c>
    </row>
    <row r="107" ht="14.25">
      <c r="B107" s="9">
        <v>-10241.8</v>
      </c>
    </row>
    <row r="108" ht="14.25">
      <c r="B108" s="9">
        <v>-10596.1</v>
      </c>
    </row>
    <row r="109" ht="14.25">
      <c r="B109" s="9">
        <v>-10530.9</v>
      </c>
    </row>
    <row r="110" ht="14.25">
      <c r="B110" s="9">
        <v>-10351.1</v>
      </c>
    </row>
    <row r="111" ht="14.25">
      <c r="B111" s="9">
        <v>-10646.8</v>
      </c>
    </row>
    <row r="112" ht="14.25">
      <c r="B112" s="9">
        <v>-10513.5</v>
      </c>
    </row>
    <row r="113" ht="14.25">
      <c r="B113" s="9">
        <v>-10419</v>
      </c>
    </row>
    <row r="114" ht="14.25">
      <c r="B114" s="9">
        <v>-10561.6</v>
      </c>
    </row>
    <row r="115" ht="14.25">
      <c r="B115" s="9">
        <v>-10475.8</v>
      </c>
    </row>
    <row r="116" ht="14.25">
      <c r="B116" s="9">
        <v>-10394.6</v>
      </c>
    </row>
    <row r="117" ht="14.25">
      <c r="B117" s="9">
        <v>-10449.5</v>
      </c>
    </row>
    <row r="118" ht="14.25">
      <c r="B118" s="9">
        <v>-10875.2</v>
      </c>
    </row>
    <row r="119" ht="14.25">
      <c r="B119" s="9">
        <v>-10408.4</v>
      </c>
    </row>
    <row r="120" ht="14.25">
      <c r="B120" s="9">
        <v>-10571.4</v>
      </c>
    </row>
    <row r="121" ht="14.25">
      <c r="B121" s="9">
        <v>-10316.8</v>
      </c>
    </row>
    <row r="122" ht="14.25">
      <c r="B122" s="9">
        <v>-10588.4</v>
      </c>
    </row>
    <row r="123" ht="14.25">
      <c r="B123" s="9">
        <v>-10643.9</v>
      </c>
    </row>
    <row r="124" ht="14.25">
      <c r="B124" s="9">
        <v>-10555.9</v>
      </c>
    </row>
    <row r="125" ht="14.25">
      <c r="B125" s="9">
        <v>-10678.9</v>
      </c>
    </row>
    <row r="126" ht="14.25">
      <c r="B126" s="9">
        <v>-10597.8</v>
      </c>
    </row>
    <row r="127" ht="14.25">
      <c r="B127" s="9">
        <v>-10515.2</v>
      </c>
    </row>
    <row r="128" ht="14.25">
      <c r="B128" s="9">
        <v>-10870.1</v>
      </c>
    </row>
    <row r="129" ht="14.25">
      <c r="B129" s="9">
        <v>-10658.3</v>
      </c>
    </row>
    <row r="130" ht="14.25">
      <c r="B130" s="9">
        <v>-10777</v>
      </c>
    </row>
    <row r="131" ht="14.25">
      <c r="B131" s="9">
        <v>-10582.2</v>
      </c>
    </row>
    <row r="132" ht="14.25">
      <c r="B132" s="9">
        <v>-11105.5</v>
      </c>
    </row>
    <row r="133" ht="14.25">
      <c r="B133" s="9">
        <v>-10802.7</v>
      </c>
    </row>
    <row r="134" ht="14.25">
      <c r="B134" s="9">
        <v>-10791</v>
      </c>
    </row>
    <row r="135" ht="14.25">
      <c r="B135" s="9">
        <v>-10827.1</v>
      </c>
    </row>
    <row r="136" ht="14.25">
      <c r="B136" s="9">
        <v>-11168.4</v>
      </c>
    </row>
    <row r="137" ht="14.25">
      <c r="B137" s="9">
        <v>-11135.2</v>
      </c>
    </row>
    <row r="138" ht="14.25">
      <c r="B138" s="9">
        <v>-10696.8</v>
      </c>
    </row>
    <row r="139" ht="14.25">
      <c r="B139" s="9">
        <v>-10661.2</v>
      </c>
    </row>
    <row r="140" ht="14.25">
      <c r="B140" s="9">
        <v>-10700.5</v>
      </c>
    </row>
    <row r="141" ht="14.25">
      <c r="B141" s="9">
        <v>-10682.7</v>
      </c>
    </row>
  </sheetData>
  <mergeCells count="3">
    <mergeCell ref="A18:A22"/>
    <mergeCell ref="A2:A16"/>
    <mergeCell ref="A25:A3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Shingo Fujiwara</dc:creator>
  <cp:keywords/>
  <dc:description/>
  <cp:lastModifiedBy>Shingo Fujiwara</cp:lastModifiedBy>
  <dcterms:created xsi:type="dcterms:W3CDTF">2007-10-24T14:02:44Z</dcterms:created>
  <dcterms:modified xsi:type="dcterms:W3CDTF">2007-11-25T01:57:08Z</dcterms:modified>
  <cp:category/>
  <cp:version/>
  <cp:contentType/>
  <cp:contentStatus/>
</cp:coreProperties>
</file>